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245" activeTab="1"/>
  </bookViews>
  <sheets>
    <sheet name="Bank PL" sheetId="1" r:id="rId1"/>
    <sheet name="Group PL" sheetId="2" r:id="rId2"/>
  </sheets>
  <definedNames>
    <definedName name="_xlnm.Print_Area" localSheetId="0">'Bank PL'!$A$1:$G$44</definedName>
    <definedName name="_xlnm.Print_Area" localSheetId="1">'Group PL'!$A$1:$H$58</definedName>
  </definedNames>
  <calcPr fullCalcOnLoad="1"/>
</workbook>
</file>

<file path=xl/sharedStrings.xml><?xml version="1.0" encoding="utf-8"?>
<sst xmlns="http://schemas.openxmlformats.org/spreadsheetml/2006/main" count="113" uniqueCount="61">
  <si>
    <t>RM'000</t>
  </si>
  <si>
    <t>Interest income</t>
  </si>
  <si>
    <t>Interest expense</t>
  </si>
  <si>
    <t>Net interest income</t>
  </si>
  <si>
    <t>Non-interest income</t>
  </si>
  <si>
    <t>Net income</t>
  </si>
  <si>
    <t>Overhead expenses</t>
  </si>
  <si>
    <t>Operating Profit</t>
  </si>
  <si>
    <t>Loan loss and provision</t>
  </si>
  <si>
    <t>Share of profits in</t>
  </si>
  <si>
    <t xml:space="preserve">   associated companies</t>
  </si>
  <si>
    <t xml:space="preserve">Profit before taxation </t>
  </si>
  <si>
    <t>Taxation</t>
  </si>
  <si>
    <t xml:space="preserve">Profit after taxation  before </t>
  </si>
  <si>
    <t xml:space="preserve">   Minority Interest</t>
  </si>
  <si>
    <t>Minority Interest</t>
  </si>
  <si>
    <t>MALAYAN BANKING BERHAD</t>
  </si>
  <si>
    <t>(3813-K)</t>
  </si>
  <si>
    <t>100, Jalan Tun Perak</t>
  </si>
  <si>
    <t>50050 Kuala Lumpur</t>
  </si>
  <si>
    <t>Ended</t>
  </si>
  <si>
    <t>-</t>
  </si>
  <si>
    <t>Earnings per share</t>
  </si>
  <si>
    <t>- Basic</t>
  </si>
  <si>
    <t>- Fully Diluted</t>
  </si>
  <si>
    <t xml:space="preserve">Quarter </t>
  </si>
  <si>
    <t>Quarter</t>
  </si>
  <si>
    <t>Cumulative</t>
  </si>
  <si>
    <t>Dec 2000</t>
  </si>
  <si>
    <t>6 months</t>
  </si>
  <si>
    <t>Net profit for the period</t>
  </si>
  <si>
    <t>Transfer to statutory reserves</t>
  </si>
  <si>
    <t>Profit retained for the period</t>
  </si>
  <si>
    <t>Retained profits brought forward</t>
  </si>
  <si>
    <t>Profit available for appropriation</t>
  </si>
  <si>
    <t>Dividends</t>
  </si>
  <si>
    <t xml:space="preserve">Profit after taxation   </t>
  </si>
  <si>
    <t>Retained profits carried forward</t>
  </si>
  <si>
    <t>Retained  profits brought forward</t>
  </si>
  <si>
    <t>Profits available for appropriation</t>
  </si>
  <si>
    <t xml:space="preserve"> </t>
  </si>
  <si>
    <t xml:space="preserve">  shares in subsidiary companies</t>
  </si>
  <si>
    <t>Dilution arising from issue of new</t>
  </si>
  <si>
    <t>Dec 2001</t>
  </si>
  <si>
    <t>Ending  June 30, 2002</t>
  </si>
  <si>
    <t xml:space="preserve">Income from Islamic Banking </t>
  </si>
  <si>
    <t xml:space="preserve">  Scheme operations</t>
  </si>
  <si>
    <t>Capitalisation of bonus issue</t>
  </si>
  <si>
    <t>Unaudited Income Statement Of The Bank For The Second Quarter Of The  Financial Year</t>
  </si>
  <si>
    <t>10.70 sen</t>
  </si>
  <si>
    <t>Capitalisation for bonus issue</t>
  </si>
  <si>
    <t xml:space="preserve">Unaudited Income Statement Of The Maybank Group For The Second Quarter Of The Financial </t>
  </si>
  <si>
    <t>Year Ending  June 30, 2002</t>
  </si>
  <si>
    <t>21.29 sen</t>
  </si>
  <si>
    <t>21.14 sen</t>
  </si>
  <si>
    <t>10.77 sen</t>
  </si>
  <si>
    <t>10.26 sen *</t>
  </si>
  <si>
    <t>10.04 sen *</t>
  </si>
  <si>
    <t>19.94 sen *</t>
  </si>
  <si>
    <t>19.70 sen *</t>
  </si>
  <si>
    <t>* Adjusted for bonus issue of 1:2 made during the 6 months ended December 31, 2001</t>
  </si>
</sst>
</file>

<file path=xl/styles.xml><?xml version="1.0" encoding="utf-8"?>
<styleSheet xmlns="http://schemas.openxmlformats.org/spreadsheetml/2006/main">
  <numFmts count="3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#,##0.0_);\(#,##0.0\)"/>
    <numFmt numFmtId="174" formatCode="mmm\-yyyy"/>
    <numFmt numFmtId="175" formatCode="mmm\ yyyy"/>
    <numFmt numFmtId="176" formatCode="mmmm\ \ yyyy"/>
    <numFmt numFmtId="177" formatCode="mmmm\ d\,\ yyyy"/>
    <numFmt numFmtId="178" formatCode="d\-mmm\-yy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_);[Red]\(0.0\)"/>
  </numFmts>
  <fonts count="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"/>
    </xf>
    <xf numFmtId="173" fontId="3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/>
    </xf>
    <xf numFmtId="38" fontId="2" fillId="0" borderId="1" xfId="0" applyNumberFormat="1" applyFont="1" applyBorder="1" applyAlignment="1" applyProtection="1" quotePrefix="1">
      <alignment horizontal="right"/>
      <protection/>
    </xf>
    <xf numFmtId="38" fontId="1" fillId="0" borderId="0" xfId="0" applyNumberFormat="1" applyFont="1" applyAlignment="1">
      <alignment/>
    </xf>
    <xf numFmtId="38" fontId="2" fillId="0" borderId="0" xfId="0" applyNumberFormat="1" applyFont="1" applyAlignment="1" applyProtection="1">
      <alignment/>
      <protection/>
    </xf>
    <xf numFmtId="38" fontId="2" fillId="0" borderId="2" xfId="0" applyNumberFormat="1" applyFont="1" applyBorder="1" applyAlignment="1" applyProtection="1">
      <alignment/>
      <protection/>
    </xf>
    <xf numFmtId="38" fontId="2" fillId="0" borderId="0" xfId="0" applyNumberFormat="1" applyFont="1" applyBorder="1" applyAlignment="1" applyProtection="1">
      <alignment/>
      <protection/>
    </xf>
    <xf numFmtId="38" fontId="2" fillId="0" borderId="0" xfId="0" applyNumberFormat="1" applyFont="1" applyAlignment="1">
      <alignment/>
    </xf>
    <xf numFmtId="38" fontId="2" fillId="0" borderId="3" xfId="0" applyNumberFormat="1" applyFont="1" applyBorder="1" applyAlignment="1" applyProtection="1">
      <alignment/>
      <protection/>
    </xf>
    <xf numFmtId="38" fontId="1" fillId="0" borderId="0" xfId="0" applyNumberFormat="1" applyFont="1" applyBorder="1" applyAlignment="1">
      <alignment/>
    </xf>
    <xf numFmtId="38" fontId="2" fillId="0" borderId="1" xfId="0" applyNumberFormat="1" applyFont="1" applyBorder="1" applyAlignment="1" applyProtection="1">
      <alignment/>
      <protection/>
    </xf>
    <xf numFmtId="38" fontId="2" fillId="0" borderId="4" xfId="0" applyNumberFormat="1" applyFont="1" applyBorder="1" applyAlignment="1" applyProtection="1">
      <alignment/>
      <protection/>
    </xf>
    <xf numFmtId="38" fontId="2" fillId="0" borderId="0" xfId="0" applyNumberFormat="1" applyFont="1" applyBorder="1" applyAlignment="1" applyProtection="1">
      <alignment horizontal="right"/>
      <protection/>
    </xf>
    <xf numFmtId="38" fontId="1" fillId="0" borderId="0" xfId="0" applyNumberFormat="1" applyFont="1" applyAlignment="1">
      <alignment horizontal="right"/>
    </xf>
    <xf numFmtId="38" fontId="2" fillId="0" borderId="5" xfId="0" applyNumberFormat="1" applyFont="1" applyBorder="1" applyAlignment="1" applyProtection="1">
      <alignment horizontal="right"/>
      <protection/>
    </xf>
    <xf numFmtId="38" fontId="2" fillId="0" borderId="0" xfId="0" applyNumberFormat="1" applyFont="1" applyAlignment="1" applyProtection="1" quotePrefix="1">
      <alignment horizontal="righ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8" fontId="0" fillId="0" borderId="0" xfId="0" applyNumberFormat="1" applyAlignment="1">
      <alignment/>
    </xf>
    <xf numFmtId="38" fontId="2" fillId="0" borderId="0" xfId="0" applyNumberFormat="1" applyFont="1" applyAlignment="1" applyProtection="1" quotePrefix="1">
      <alignment horizontal="center"/>
      <protection/>
    </xf>
    <xf numFmtId="15" fontId="0" fillId="0" borderId="0" xfId="0" applyNumberFormat="1" applyAlignment="1">
      <alignment/>
    </xf>
    <xf numFmtId="0" fontId="2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5" fontId="2" fillId="0" borderId="0" xfId="0" applyNumberFormat="1" applyFont="1" applyAlignment="1" applyProtection="1" quotePrefix="1">
      <alignment horizontal="right"/>
      <protection/>
    </xf>
    <xf numFmtId="0" fontId="1" fillId="0" borderId="0" xfId="0" applyFont="1" applyAlignment="1">
      <alignment horizontal="right"/>
    </xf>
    <xf numFmtId="17" fontId="2" fillId="0" borderId="0" xfId="0" applyNumberFormat="1" applyFont="1" applyAlignment="1" applyProtection="1" quotePrefix="1">
      <alignment horizontal="right"/>
      <protection/>
    </xf>
    <xf numFmtId="18" fontId="0" fillId="0" borderId="0" xfId="0" applyNumberFormat="1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left"/>
    </xf>
    <xf numFmtId="0" fontId="2" fillId="0" borderId="0" xfId="0" applyFont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36">
      <selection activeCell="H44" sqref="H44"/>
    </sheetView>
  </sheetViews>
  <sheetFormatPr defaultColWidth="9.140625" defaultRowHeight="12.75"/>
  <cols>
    <col min="1" max="1" width="29.28125" style="0" customWidth="1"/>
    <col min="2" max="2" width="12.140625" style="0" customWidth="1"/>
    <col min="3" max="3" width="12.8515625" style="0" customWidth="1"/>
    <col min="4" max="4" width="1.7109375" style="0" customWidth="1"/>
    <col min="5" max="5" width="13.57421875" style="0" customWidth="1"/>
    <col min="6" max="6" width="16.00390625" style="0" customWidth="1"/>
  </cols>
  <sheetData>
    <row r="1" spans="6:7" ht="12.75">
      <c r="F1" s="31"/>
      <c r="G1" s="29"/>
    </row>
    <row r="2" spans="1:7" ht="14.25">
      <c r="A2" s="40" t="s">
        <v>16</v>
      </c>
      <c r="B2" s="40"/>
      <c r="C2" s="40"/>
      <c r="D2" s="40"/>
      <c r="E2" s="40"/>
      <c r="F2" s="40"/>
      <c r="G2" s="40"/>
    </row>
    <row r="3" spans="1:7" ht="15">
      <c r="A3" s="41" t="s">
        <v>17</v>
      </c>
      <c r="B3" s="41"/>
      <c r="C3" s="41"/>
      <c r="D3" s="41"/>
      <c r="E3" s="41"/>
      <c r="F3" s="41"/>
      <c r="G3" s="41"/>
    </row>
    <row r="4" spans="1:7" ht="15">
      <c r="A4" s="41" t="s">
        <v>18</v>
      </c>
      <c r="B4" s="41"/>
      <c r="C4" s="41"/>
      <c r="D4" s="41"/>
      <c r="E4" s="41"/>
      <c r="F4" s="41"/>
      <c r="G4" s="41"/>
    </row>
    <row r="5" spans="1:7" ht="15">
      <c r="A5" s="41" t="s">
        <v>19</v>
      </c>
      <c r="B5" s="41"/>
      <c r="C5" s="41"/>
      <c r="D5" s="41"/>
      <c r="E5" s="41"/>
      <c r="F5" s="41"/>
      <c r="G5" s="41"/>
    </row>
    <row r="6" spans="1:8" ht="12.75">
      <c r="A6" s="10"/>
      <c r="B6" s="10"/>
      <c r="C6" s="10"/>
      <c r="D6" s="10"/>
      <c r="E6" s="10"/>
      <c r="F6" s="10"/>
      <c r="G6" s="10"/>
      <c r="H6" s="10"/>
    </row>
    <row r="7" spans="1:8" ht="14.25">
      <c r="A7" s="39" t="s">
        <v>48</v>
      </c>
      <c r="B7" s="39"/>
      <c r="C7" s="39"/>
      <c r="D7" s="39"/>
      <c r="E7" s="39"/>
      <c r="F7" s="39"/>
      <c r="G7" s="39"/>
      <c r="H7" s="2"/>
    </row>
    <row r="8" spans="1:7" ht="14.25">
      <c r="A8" s="2" t="s">
        <v>44</v>
      </c>
      <c r="B8" s="2"/>
      <c r="C8" s="2"/>
      <c r="D8" s="2"/>
      <c r="E8" s="2"/>
      <c r="F8" s="2"/>
      <c r="G8" s="2"/>
    </row>
    <row r="9" spans="1:7" ht="14.25">
      <c r="A9" s="2"/>
      <c r="B9" s="2"/>
      <c r="C9" s="2"/>
      <c r="D9" s="2"/>
      <c r="E9" s="2"/>
      <c r="F9" s="2"/>
      <c r="G9" s="2"/>
    </row>
    <row r="10" spans="1:7" ht="14.25">
      <c r="A10" s="2"/>
      <c r="B10" s="32"/>
      <c r="C10" s="32"/>
      <c r="D10" s="32"/>
      <c r="E10" s="32" t="s">
        <v>27</v>
      </c>
      <c r="F10" s="32" t="s">
        <v>27</v>
      </c>
      <c r="G10" s="2"/>
    </row>
    <row r="11" spans="1:7" ht="15.75">
      <c r="A11" s="2"/>
      <c r="B11" s="32" t="s">
        <v>25</v>
      </c>
      <c r="C11" s="32" t="s">
        <v>26</v>
      </c>
      <c r="D11" s="32"/>
      <c r="E11" s="33" t="s">
        <v>29</v>
      </c>
      <c r="F11" s="33" t="s">
        <v>29</v>
      </c>
      <c r="G11" s="2"/>
    </row>
    <row r="12" spans="2:8" ht="14.25">
      <c r="B12" s="34" t="s">
        <v>20</v>
      </c>
      <c r="C12" s="34" t="s">
        <v>20</v>
      </c>
      <c r="D12" s="34"/>
      <c r="E12" s="32" t="s">
        <v>20</v>
      </c>
      <c r="F12" s="32" t="s">
        <v>20</v>
      </c>
      <c r="G12" s="3"/>
      <c r="H12" s="3"/>
    </row>
    <row r="13" spans="1:8" ht="14.25">
      <c r="A13" s="1"/>
      <c r="B13" s="35" t="s">
        <v>43</v>
      </c>
      <c r="C13" s="35" t="s">
        <v>28</v>
      </c>
      <c r="D13" s="32"/>
      <c r="E13" s="37" t="s">
        <v>43</v>
      </c>
      <c r="F13" s="37" t="s">
        <v>28</v>
      </c>
      <c r="G13" s="9"/>
      <c r="H13" s="9"/>
    </row>
    <row r="14" spans="1:8" ht="15">
      <c r="A14" s="1"/>
      <c r="B14" s="32" t="s">
        <v>0</v>
      </c>
      <c r="C14" s="32" t="s">
        <v>0</v>
      </c>
      <c r="D14" s="36"/>
      <c r="E14" s="32" t="s">
        <v>0</v>
      </c>
      <c r="F14" s="32" t="s">
        <v>0</v>
      </c>
      <c r="G14" s="9"/>
      <c r="H14" s="9"/>
    </row>
    <row r="15" spans="1:8" ht="15">
      <c r="A15" s="7" t="s">
        <v>1</v>
      </c>
      <c r="B15" s="14">
        <v>1302648</v>
      </c>
      <c r="C15" s="14">
        <v>1331308</v>
      </c>
      <c r="D15" s="13"/>
      <c r="E15" s="14">
        <v>2701939</v>
      </c>
      <c r="F15" s="14">
        <v>2682364</v>
      </c>
      <c r="G15" s="4"/>
      <c r="H15" s="4"/>
    </row>
    <row r="16" spans="1:8" ht="15">
      <c r="A16" s="7" t="s">
        <v>2</v>
      </c>
      <c r="B16" s="14">
        <v>-627272</v>
      </c>
      <c r="C16" s="14">
        <v>-706948</v>
      </c>
      <c r="D16" s="13"/>
      <c r="E16" s="14">
        <v>-1323868</v>
      </c>
      <c r="F16" s="14">
        <v>-1374130</v>
      </c>
      <c r="G16" s="4"/>
      <c r="H16" s="4"/>
    </row>
    <row r="17" spans="1:8" ht="15">
      <c r="A17" s="7" t="s">
        <v>3</v>
      </c>
      <c r="B17" s="15">
        <f>SUM(B15:B16)</f>
        <v>675376</v>
      </c>
      <c r="C17" s="15">
        <f>SUM(C15:C16)</f>
        <v>624360</v>
      </c>
      <c r="D17" s="13"/>
      <c r="E17" s="15">
        <f>SUM(E15:E16)</f>
        <v>1378071</v>
      </c>
      <c r="F17" s="15">
        <f>SUM(F15:F16)</f>
        <v>1308234</v>
      </c>
      <c r="G17" s="4"/>
      <c r="H17" s="4"/>
    </row>
    <row r="18" spans="1:8" ht="15">
      <c r="A18" s="7"/>
      <c r="B18" s="16"/>
      <c r="C18" s="16"/>
      <c r="D18" s="13"/>
      <c r="E18" s="16"/>
      <c r="F18" s="16"/>
      <c r="G18" s="4"/>
      <c r="H18" s="4"/>
    </row>
    <row r="19" spans="1:8" ht="15">
      <c r="A19" s="7" t="s">
        <v>45</v>
      </c>
      <c r="B19" s="14"/>
      <c r="C19" s="14"/>
      <c r="D19" s="13"/>
      <c r="E19" s="14"/>
      <c r="F19" s="14"/>
      <c r="G19" s="4"/>
      <c r="H19" s="4"/>
    </row>
    <row r="20" spans="1:8" ht="15">
      <c r="A20" s="8" t="s">
        <v>46</v>
      </c>
      <c r="B20" s="17">
        <v>58755</v>
      </c>
      <c r="C20" s="17">
        <v>33455</v>
      </c>
      <c r="D20" s="13"/>
      <c r="E20" s="17">
        <v>118129</v>
      </c>
      <c r="F20" s="17">
        <v>66460</v>
      </c>
      <c r="G20" s="4"/>
      <c r="H20" s="4"/>
    </row>
    <row r="21" spans="1:8" ht="15">
      <c r="A21" s="8"/>
      <c r="B21" s="15">
        <f>SUM(B17:B20)</f>
        <v>734131</v>
      </c>
      <c r="C21" s="15">
        <f>SUM(C17:C20)</f>
        <v>657815</v>
      </c>
      <c r="D21" s="13"/>
      <c r="E21" s="15">
        <f>SUM(E17:E20)</f>
        <v>1496200</v>
      </c>
      <c r="F21" s="15">
        <f>SUM(F17:F20)</f>
        <v>1374694</v>
      </c>
      <c r="G21" s="4"/>
      <c r="H21" s="4"/>
    </row>
    <row r="22" spans="1:8" ht="15">
      <c r="A22" s="7" t="s">
        <v>4</v>
      </c>
      <c r="B22" s="14">
        <v>289119</v>
      </c>
      <c r="C22" s="14">
        <v>299254</v>
      </c>
      <c r="D22" s="13"/>
      <c r="E22" s="14">
        <v>574739</v>
      </c>
      <c r="F22" s="14">
        <v>474164</v>
      </c>
      <c r="G22" s="4"/>
      <c r="H22" s="4"/>
    </row>
    <row r="23" spans="1:8" ht="15">
      <c r="A23" s="7" t="s">
        <v>5</v>
      </c>
      <c r="B23" s="18">
        <f>SUM(B21:B22)</f>
        <v>1023250</v>
      </c>
      <c r="C23" s="18">
        <f>SUM(C21:C22)</f>
        <v>957069</v>
      </c>
      <c r="D23" s="13"/>
      <c r="E23" s="18">
        <f>SUM(E21:E22)</f>
        <v>2070939</v>
      </c>
      <c r="F23" s="18">
        <f>SUM(F21:F22)</f>
        <v>1848858</v>
      </c>
      <c r="G23" s="4"/>
      <c r="H23" s="4"/>
    </row>
    <row r="24" spans="1:8" ht="15">
      <c r="A24" s="8"/>
      <c r="B24" s="17"/>
      <c r="C24" s="17"/>
      <c r="D24" s="13"/>
      <c r="E24" s="17"/>
      <c r="F24" s="17"/>
      <c r="G24" s="4"/>
      <c r="H24" s="4"/>
    </row>
    <row r="25" spans="1:8" ht="15">
      <c r="A25" s="7" t="s">
        <v>6</v>
      </c>
      <c r="B25" s="14">
        <v>-373845</v>
      </c>
      <c r="C25" s="14">
        <v>-309350</v>
      </c>
      <c r="D25" s="13"/>
      <c r="E25" s="14">
        <v>-756420</v>
      </c>
      <c r="F25" s="14">
        <v>-614179</v>
      </c>
      <c r="G25" s="4"/>
      <c r="H25" s="4"/>
    </row>
    <row r="26" spans="1:8" ht="15">
      <c r="A26" s="7" t="s">
        <v>7</v>
      </c>
      <c r="B26" s="15">
        <f>SUM(B23:B25)</f>
        <v>649405</v>
      </c>
      <c r="C26" s="15">
        <f>SUM(C23:C25)</f>
        <v>647719</v>
      </c>
      <c r="D26" s="13"/>
      <c r="E26" s="15">
        <f>SUM(E23:E25)</f>
        <v>1314519</v>
      </c>
      <c r="F26" s="15">
        <f>SUM(F23:F25)</f>
        <v>1234679</v>
      </c>
      <c r="G26" s="4"/>
      <c r="H26" s="4"/>
    </row>
    <row r="27" spans="1:8" ht="15">
      <c r="A27" s="8"/>
      <c r="B27" s="17"/>
      <c r="C27" s="17"/>
      <c r="D27" s="13"/>
      <c r="E27" s="17"/>
      <c r="F27" s="17"/>
      <c r="G27" s="4"/>
      <c r="H27" s="4"/>
    </row>
    <row r="28" spans="1:8" ht="15">
      <c r="A28" s="7" t="s">
        <v>8</v>
      </c>
      <c r="B28" s="14">
        <v>-204462</v>
      </c>
      <c r="C28" s="14">
        <v>-174581</v>
      </c>
      <c r="D28" s="13"/>
      <c r="E28" s="14">
        <v>-480655</v>
      </c>
      <c r="F28" s="14">
        <v>-458199</v>
      </c>
      <c r="G28" s="4"/>
      <c r="H28" s="4"/>
    </row>
    <row r="29" spans="1:8" ht="15">
      <c r="A29" s="8"/>
      <c r="B29" s="15"/>
      <c r="C29" s="15"/>
      <c r="D29" s="19"/>
      <c r="E29" s="15"/>
      <c r="F29" s="15"/>
      <c r="G29" s="4"/>
      <c r="H29" s="4"/>
    </row>
    <row r="30" spans="1:8" ht="15">
      <c r="A30" s="7" t="s">
        <v>11</v>
      </c>
      <c r="B30" s="16">
        <f>SUM(B26:B28)</f>
        <v>444943</v>
      </c>
      <c r="C30" s="16">
        <f>SUM(C26:C28)</f>
        <v>473138</v>
      </c>
      <c r="D30" s="19"/>
      <c r="E30" s="16">
        <f>SUM(E26:E28)</f>
        <v>833864</v>
      </c>
      <c r="F30" s="16">
        <f>SUM(F26:F28)</f>
        <v>776480</v>
      </c>
      <c r="G30" s="4"/>
      <c r="H30" s="4"/>
    </row>
    <row r="31" spans="1:8" ht="15">
      <c r="A31" s="7"/>
      <c r="B31" s="16"/>
      <c r="C31" s="16"/>
      <c r="D31" s="13"/>
      <c r="E31" s="16"/>
      <c r="F31" s="16"/>
      <c r="G31" s="4"/>
      <c r="H31" s="4"/>
    </row>
    <row r="32" spans="1:8" ht="15">
      <c r="A32" s="7" t="s">
        <v>12</v>
      </c>
      <c r="B32" s="14">
        <v>-198206</v>
      </c>
      <c r="C32" s="14">
        <v>-143868</v>
      </c>
      <c r="D32" s="13"/>
      <c r="E32" s="14">
        <v>-331708</v>
      </c>
      <c r="F32" s="14">
        <v>-221096</v>
      </c>
      <c r="G32" s="4"/>
      <c r="H32" s="4"/>
    </row>
    <row r="33" spans="1:8" ht="15">
      <c r="A33" s="7" t="s">
        <v>36</v>
      </c>
      <c r="B33" s="15">
        <f>SUM(B30:B32)</f>
        <v>246737</v>
      </c>
      <c r="C33" s="15">
        <f>SUM(C30:C32)</f>
        <v>329270</v>
      </c>
      <c r="D33" s="13"/>
      <c r="E33" s="15">
        <f>SUM(E30:E32)</f>
        <v>502156</v>
      </c>
      <c r="F33" s="15">
        <f>SUM(F30:F32)</f>
        <v>555384</v>
      </c>
      <c r="G33" s="4"/>
      <c r="H33" s="4"/>
    </row>
    <row r="34" spans="1:8" ht="15">
      <c r="A34" s="7" t="s">
        <v>31</v>
      </c>
      <c r="B34" s="20">
        <v>-125431</v>
      </c>
      <c r="C34" s="20">
        <v>-138846</v>
      </c>
      <c r="D34" s="13"/>
      <c r="E34" s="20">
        <v>-125431</v>
      </c>
      <c r="F34" s="20">
        <v>-138846</v>
      </c>
      <c r="G34" s="4"/>
      <c r="H34" s="4"/>
    </row>
    <row r="35" spans="1:8" ht="15">
      <c r="A35" s="7" t="s">
        <v>32</v>
      </c>
      <c r="B35" s="14">
        <f>SUM(B33:B34)</f>
        <v>121306</v>
      </c>
      <c r="C35" s="14">
        <f>SUM(C33:C34)</f>
        <v>190424</v>
      </c>
      <c r="D35" s="13"/>
      <c r="E35" s="14">
        <f>SUM(E33:E34)</f>
        <v>376725</v>
      </c>
      <c r="F35" s="14">
        <f>SUM(F33:F34)</f>
        <v>416538</v>
      </c>
      <c r="G35" s="4"/>
      <c r="H35" s="4"/>
    </row>
    <row r="36" spans="1:8" ht="15">
      <c r="A36" s="7"/>
      <c r="B36" s="14"/>
      <c r="C36" s="14"/>
      <c r="D36" s="13"/>
      <c r="E36" s="14"/>
      <c r="F36" s="14"/>
      <c r="G36" s="4"/>
      <c r="H36" s="4"/>
    </row>
    <row r="37" spans="1:8" ht="15">
      <c r="A37" s="7" t="s">
        <v>33</v>
      </c>
      <c r="B37" s="20">
        <f>3638966+255419</f>
        <v>3894385</v>
      </c>
      <c r="C37" s="20">
        <v>1211326</v>
      </c>
      <c r="D37" s="13"/>
      <c r="E37" s="20">
        <v>3638966</v>
      </c>
      <c r="F37" s="20">
        <v>985212</v>
      </c>
      <c r="G37" s="4"/>
      <c r="H37" s="4"/>
    </row>
    <row r="38" spans="1:8" ht="15">
      <c r="A38" s="7" t="s">
        <v>34</v>
      </c>
      <c r="B38" s="14">
        <f>SUM(B35:B37)</f>
        <v>4015691</v>
      </c>
      <c r="C38" s="14">
        <f>SUM(C35:C37)</f>
        <v>1401750</v>
      </c>
      <c r="D38" s="13"/>
      <c r="E38" s="14">
        <f>SUM(E35:E37)</f>
        <v>4015691</v>
      </c>
      <c r="F38" s="14">
        <f>SUM(F35:F37)</f>
        <v>1401750</v>
      </c>
      <c r="G38" s="4"/>
      <c r="H38" s="4"/>
    </row>
    <row r="39" spans="1:8" ht="15">
      <c r="A39" s="7" t="s">
        <v>47</v>
      </c>
      <c r="B39" s="14">
        <v>-1180325</v>
      </c>
      <c r="C39" s="30" t="s">
        <v>21</v>
      </c>
      <c r="D39" s="13"/>
      <c r="E39" s="14">
        <v>-1180325</v>
      </c>
      <c r="F39" s="30" t="s">
        <v>21</v>
      </c>
      <c r="G39" s="4"/>
      <c r="H39" s="4"/>
    </row>
    <row r="40" spans="1:8" ht="15">
      <c r="A40" s="7" t="s">
        <v>35</v>
      </c>
      <c r="B40" s="14">
        <v>-127562</v>
      </c>
      <c r="C40" s="14">
        <v>-84545</v>
      </c>
      <c r="D40" s="13"/>
      <c r="E40" s="14">
        <v>-127562</v>
      </c>
      <c r="F40" s="14">
        <v>-84545</v>
      </c>
      <c r="G40" s="4"/>
      <c r="H40" s="4"/>
    </row>
    <row r="41" spans="1:8" ht="15.75" thickBot="1">
      <c r="A41" s="7" t="s">
        <v>37</v>
      </c>
      <c r="B41" s="21">
        <f>SUM(B38:B40)</f>
        <v>2707804</v>
      </c>
      <c r="C41" s="21">
        <f>SUM(C38:C40)</f>
        <v>1317205</v>
      </c>
      <c r="D41" s="19"/>
      <c r="E41" s="21">
        <f>SUM(E38:E40)</f>
        <v>2707804</v>
      </c>
      <c r="F41" s="21">
        <f>SUM(F38:F40)</f>
        <v>1317205</v>
      </c>
      <c r="G41" s="4"/>
      <c r="H41" s="4"/>
    </row>
    <row r="42" spans="1:8" ht="15">
      <c r="A42" s="7"/>
      <c r="B42" s="16"/>
      <c r="C42" s="16"/>
      <c r="D42" s="13"/>
      <c r="E42" s="16"/>
      <c r="F42" s="16"/>
      <c r="G42" s="4"/>
      <c r="H42" s="4"/>
    </row>
    <row r="43" spans="5:6" ht="12.75">
      <c r="E43" s="31"/>
      <c r="F43" s="29"/>
    </row>
    <row r="44" spans="5:6" ht="12.75">
      <c r="E44" s="28"/>
      <c r="F44" s="29"/>
    </row>
  </sheetData>
  <mergeCells count="5">
    <mergeCell ref="A7:G7"/>
    <mergeCell ref="A2:G2"/>
    <mergeCell ref="A3:G3"/>
    <mergeCell ref="A4:G4"/>
    <mergeCell ref="A5:G5"/>
  </mergeCells>
  <printOptions/>
  <pageMargins left="0.75" right="0.75" top="0.71" bottom="0.72" header="0.5" footer="0.5"/>
  <pageSetup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41">
      <selection activeCell="G57" sqref="G57:H57"/>
    </sheetView>
  </sheetViews>
  <sheetFormatPr defaultColWidth="9.140625" defaultRowHeight="12.75"/>
  <cols>
    <col min="1" max="1" width="29.57421875" style="0" customWidth="1"/>
    <col min="2" max="2" width="15.140625" style="0" hidden="1" customWidth="1"/>
    <col min="3" max="3" width="12.7109375" style="0" customWidth="1"/>
    <col min="4" max="4" width="12.57421875" style="0" customWidth="1"/>
    <col min="5" max="5" width="1.1484375" style="0" customWidth="1"/>
    <col min="6" max="6" width="14.57421875" style="0" customWidth="1"/>
    <col min="7" max="7" width="17.00390625" style="0" customWidth="1"/>
    <col min="8" max="8" width="9.57421875" style="0" customWidth="1"/>
    <col min="9" max="9" width="0.13671875" style="0" customWidth="1"/>
  </cols>
  <sheetData>
    <row r="1" spans="6:7" ht="12.75">
      <c r="F1" s="31"/>
      <c r="G1" s="38"/>
    </row>
    <row r="2" spans="1:9" ht="14.25">
      <c r="A2" s="40" t="s">
        <v>16</v>
      </c>
      <c r="B2" s="40"/>
      <c r="C2" s="40"/>
      <c r="D2" s="40"/>
      <c r="E2" s="40"/>
      <c r="F2" s="40"/>
      <c r="G2" s="40"/>
      <c r="H2" s="5"/>
      <c r="I2" s="5"/>
    </row>
    <row r="3" spans="1:9" ht="15">
      <c r="A3" s="41" t="s">
        <v>17</v>
      </c>
      <c r="B3" s="41"/>
      <c r="C3" s="41"/>
      <c r="D3" s="41"/>
      <c r="E3" s="41"/>
      <c r="F3" s="41"/>
      <c r="G3" s="41"/>
      <c r="H3" s="6"/>
      <c r="I3" s="6"/>
    </row>
    <row r="4" spans="1:9" ht="15">
      <c r="A4" s="41" t="s">
        <v>18</v>
      </c>
      <c r="B4" s="41"/>
      <c r="C4" s="41"/>
      <c r="D4" s="41"/>
      <c r="E4" s="41"/>
      <c r="F4" s="41"/>
      <c r="G4" s="41"/>
      <c r="H4" s="6"/>
      <c r="I4" s="6"/>
    </row>
    <row r="5" spans="1:9" ht="15">
      <c r="A5" s="41" t="s">
        <v>19</v>
      </c>
      <c r="B5" s="41"/>
      <c r="C5" s="41"/>
      <c r="D5" s="41"/>
      <c r="E5" s="41"/>
      <c r="F5" s="41"/>
      <c r="G5" s="41"/>
      <c r="H5" s="6"/>
      <c r="I5" s="6"/>
    </row>
    <row r="6" spans="1:9" ht="12.75">
      <c r="A6" s="10"/>
      <c r="B6" s="10"/>
      <c r="C6" s="10"/>
      <c r="D6" s="10"/>
      <c r="E6" s="10"/>
      <c r="F6" s="10"/>
      <c r="G6" s="10"/>
      <c r="H6" s="10"/>
      <c r="I6" s="10"/>
    </row>
    <row r="7" spans="1:9" ht="14.25">
      <c r="A7" s="43" t="s">
        <v>51</v>
      </c>
      <c r="B7" s="43"/>
      <c r="C7" s="43"/>
      <c r="D7" s="43"/>
      <c r="E7" s="43"/>
      <c r="F7" s="43"/>
      <c r="G7" s="43"/>
      <c r="H7" s="2"/>
      <c r="I7" s="2"/>
    </row>
    <row r="8" spans="1:8" ht="14.25">
      <c r="A8" s="2" t="s">
        <v>52</v>
      </c>
      <c r="B8" s="2"/>
      <c r="C8" s="2"/>
      <c r="D8" s="2"/>
      <c r="E8" s="2"/>
      <c r="F8" s="2"/>
      <c r="G8" s="2"/>
      <c r="H8" s="2"/>
    </row>
    <row r="9" spans="1:8" ht="14.25">
      <c r="A9" s="2" t="s">
        <v>40</v>
      </c>
      <c r="B9" s="2"/>
      <c r="C9" s="2"/>
      <c r="D9" s="2"/>
      <c r="E9" s="2"/>
      <c r="F9" s="2"/>
      <c r="G9" s="2"/>
      <c r="H9" s="2"/>
    </row>
    <row r="10" spans="1:8" ht="14.25">
      <c r="A10" s="2"/>
      <c r="B10" s="2"/>
      <c r="C10" s="32"/>
      <c r="D10" s="32"/>
      <c r="E10" s="32"/>
      <c r="F10" s="32" t="s">
        <v>27</v>
      </c>
      <c r="G10" s="32" t="s">
        <v>27</v>
      </c>
      <c r="H10" s="2"/>
    </row>
    <row r="11" spans="1:8" ht="15.75">
      <c r="A11" s="2"/>
      <c r="B11" s="2"/>
      <c r="C11" s="32" t="s">
        <v>25</v>
      </c>
      <c r="D11" s="32" t="s">
        <v>26</v>
      </c>
      <c r="E11" s="32"/>
      <c r="F11" s="33" t="s">
        <v>29</v>
      </c>
      <c r="G11" s="33" t="s">
        <v>29</v>
      </c>
      <c r="H11" s="2"/>
    </row>
    <row r="12" spans="3:9" ht="14.25">
      <c r="C12" s="34" t="s">
        <v>20</v>
      </c>
      <c r="D12" s="34" t="s">
        <v>20</v>
      </c>
      <c r="E12" s="34"/>
      <c r="F12" s="32" t="s">
        <v>20</v>
      </c>
      <c r="G12" s="32" t="s">
        <v>20</v>
      </c>
      <c r="H12" s="3"/>
      <c r="I12" s="3"/>
    </row>
    <row r="13" spans="1:9" ht="14.25">
      <c r="A13" s="1"/>
      <c r="B13" s="1"/>
      <c r="C13" s="35" t="s">
        <v>43</v>
      </c>
      <c r="D13" s="35" t="s">
        <v>28</v>
      </c>
      <c r="E13" s="32"/>
      <c r="F13" s="37" t="s">
        <v>43</v>
      </c>
      <c r="G13" s="37" t="s">
        <v>28</v>
      </c>
      <c r="H13" s="9"/>
      <c r="I13" s="9"/>
    </row>
    <row r="14" spans="1:9" ht="15">
      <c r="A14" s="1"/>
      <c r="B14" s="1"/>
      <c r="C14" s="32" t="s">
        <v>0</v>
      </c>
      <c r="D14" s="32" t="s">
        <v>0</v>
      </c>
      <c r="E14" s="36"/>
      <c r="F14" s="32" t="s">
        <v>0</v>
      </c>
      <c r="G14" s="32" t="s">
        <v>0</v>
      </c>
      <c r="H14" s="9"/>
      <c r="I14" s="9"/>
    </row>
    <row r="15" spans="1:9" ht="15">
      <c r="A15" s="7" t="s">
        <v>1</v>
      </c>
      <c r="B15" s="14">
        <v>2011790</v>
      </c>
      <c r="C15" s="14">
        <v>1820840</v>
      </c>
      <c r="D15" s="14">
        <v>1947313</v>
      </c>
      <c r="E15" s="13"/>
      <c r="F15" s="14">
        <v>3771043</v>
      </c>
      <c r="G15" s="14">
        <v>3901825</v>
      </c>
      <c r="H15" s="4"/>
      <c r="I15" s="4"/>
    </row>
    <row r="16" spans="1:9" ht="15">
      <c r="A16" s="7" t="s">
        <v>2</v>
      </c>
      <c r="B16" s="14">
        <v>-990323</v>
      </c>
      <c r="C16" s="14">
        <v>-857822</v>
      </c>
      <c r="D16" s="14">
        <v>-1016370</v>
      </c>
      <c r="E16" s="13"/>
      <c r="F16" s="14">
        <v>-1812686</v>
      </c>
      <c r="G16" s="14">
        <v>-1976366</v>
      </c>
      <c r="H16" s="4"/>
      <c r="I16" s="4"/>
    </row>
    <row r="17" spans="1:9" ht="15">
      <c r="A17" s="7" t="s">
        <v>3</v>
      </c>
      <c r="B17" s="15">
        <f>SUM(B15:B16)</f>
        <v>1021467</v>
      </c>
      <c r="C17" s="15">
        <f>SUM(C15:C16)</f>
        <v>963018</v>
      </c>
      <c r="D17" s="15">
        <f>SUM(D15:D16)</f>
        <v>930943</v>
      </c>
      <c r="E17" s="13"/>
      <c r="F17" s="15">
        <f>SUM(F15:F16)</f>
        <v>1958357</v>
      </c>
      <c r="G17" s="15">
        <f>SUM(G15:G16)</f>
        <v>1925459</v>
      </c>
      <c r="H17" s="4"/>
      <c r="I17" s="4"/>
    </row>
    <row r="18" spans="1:9" ht="4.5" customHeight="1">
      <c r="A18" s="7"/>
      <c r="B18" s="16"/>
      <c r="C18" s="16"/>
      <c r="D18" s="16"/>
      <c r="E18" s="13"/>
      <c r="F18" s="16"/>
      <c r="G18" s="16"/>
      <c r="H18" s="4"/>
      <c r="I18" s="4"/>
    </row>
    <row r="19" spans="1:9" ht="15">
      <c r="A19" s="7" t="s">
        <v>45</v>
      </c>
      <c r="B19" s="14"/>
      <c r="C19" s="14"/>
      <c r="D19" s="14"/>
      <c r="E19" s="13"/>
      <c r="F19" s="14"/>
      <c r="G19" s="14"/>
      <c r="H19" s="4"/>
      <c r="I19" s="4"/>
    </row>
    <row r="20" spans="1:9" ht="15">
      <c r="A20" s="8" t="s">
        <v>46</v>
      </c>
      <c r="B20" s="17">
        <v>102426</v>
      </c>
      <c r="C20" s="14">
        <f>+F20-B20</f>
        <v>111678</v>
      </c>
      <c r="D20" s="17">
        <v>68175</v>
      </c>
      <c r="E20" s="13"/>
      <c r="F20" s="17">
        <v>214104</v>
      </c>
      <c r="G20" s="17">
        <v>136709</v>
      </c>
      <c r="H20" s="4"/>
      <c r="I20" s="4"/>
    </row>
    <row r="21" spans="1:9" ht="15">
      <c r="A21" s="8"/>
      <c r="B21" s="15">
        <f>SUM(B17:B20)</f>
        <v>1123893</v>
      </c>
      <c r="C21" s="15">
        <f>SUM(C17:C20)</f>
        <v>1074696</v>
      </c>
      <c r="D21" s="15">
        <f>SUM(D17:D20)</f>
        <v>999118</v>
      </c>
      <c r="E21" s="13"/>
      <c r="F21" s="15">
        <f>SUM(F17:F20)</f>
        <v>2172461</v>
      </c>
      <c r="G21" s="15">
        <f>SUM(G17:G20)</f>
        <v>2062168</v>
      </c>
      <c r="H21" s="4"/>
      <c r="I21" s="4"/>
    </row>
    <row r="22" spans="1:9" ht="15">
      <c r="A22" s="7" t="s">
        <v>4</v>
      </c>
      <c r="B22" s="14">
        <v>367492</v>
      </c>
      <c r="C22" s="14">
        <v>411863</v>
      </c>
      <c r="D22" s="14">
        <v>332537</v>
      </c>
      <c r="E22" s="13"/>
      <c r="F22" s="14">
        <v>805483</v>
      </c>
      <c r="G22" s="14">
        <v>599495</v>
      </c>
      <c r="H22" s="4"/>
      <c r="I22" s="4"/>
    </row>
    <row r="23" spans="1:9" ht="15">
      <c r="A23" s="7" t="s">
        <v>5</v>
      </c>
      <c r="B23" s="18">
        <f>SUM(B21:B22)</f>
        <v>1491385</v>
      </c>
      <c r="C23" s="18">
        <f>SUM(C21:C22)</f>
        <v>1486559</v>
      </c>
      <c r="D23" s="18">
        <f>SUM(D21:D22)</f>
        <v>1331655</v>
      </c>
      <c r="E23" s="13"/>
      <c r="F23" s="18">
        <f>SUM(F21:F22)</f>
        <v>2977944</v>
      </c>
      <c r="G23" s="18">
        <f>SUM(G21:G22)</f>
        <v>2661663</v>
      </c>
      <c r="H23" s="4"/>
      <c r="I23" s="4"/>
    </row>
    <row r="24" spans="1:9" ht="6.75" customHeight="1">
      <c r="A24" s="8"/>
      <c r="B24" s="17"/>
      <c r="C24" s="17"/>
      <c r="D24" s="17"/>
      <c r="E24" s="13"/>
      <c r="F24" s="17"/>
      <c r="G24" s="17"/>
      <c r="H24" s="4"/>
      <c r="I24" s="4"/>
    </row>
    <row r="25" spans="1:9" ht="15">
      <c r="A25" s="7" t="s">
        <v>6</v>
      </c>
      <c r="B25" s="14">
        <v>-565548</v>
      </c>
      <c r="C25" s="14">
        <v>-510411</v>
      </c>
      <c r="D25" s="14">
        <v>-481699</v>
      </c>
      <c r="E25" s="13"/>
      <c r="F25" s="14">
        <v>-1075960</v>
      </c>
      <c r="G25" s="14">
        <v>-921024</v>
      </c>
      <c r="H25" s="4"/>
      <c r="I25" s="4"/>
    </row>
    <row r="26" spans="1:9" ht="15">
      <c r="A26" s="7" t="s">
        <v>7</v>
      </c>
      <c r="B26" s="15">
        <f>SUM(B23:B25)</f>
        <v>925837</v>
      </c>
      <c r="C26" s="15">
        <f>SUM(C23:C25)</f>
        <v>976148</v>
      </c>
      <c r="D26" s="15">
        <f>SUM(D23:D25)</f>
        <v>849956</v>
      </c>
      <c r="E26" s="13"/>
      <c r="F26" s="15">
        <f>SUM(F23:F25)</f>
        <v>1901984</v>
      </c>
      <c r="G26" s="15">
        <f>SUM(G23:G25)</f>
        <v>1740639</v>
      </c>
      <c r="H26" s="4"/>
      <c r="I26" s="4"/>
    </row>
    <row r="27" spans="1:9" ht="9" customHeight="1">
      <c r="A27" s="8"/>
      <c r="B27" s="17"/>
      <c r="C27" s="17"/>
      <c r="D27" s="17"/>
      <c r="E27" s="13"/>
      <c r="F27" s="17"/>
      <c r="G27" s="17"/>
      <c r="H27" s="4"/>
      <c r="I27" s="4"/>
    </row>
    <row r="28" spans="1:9" ht="15">
      <c r="A28" s="7" t="s">
        <v>8</v>
      </c>
      <c r="B28" s="14">
        <v>-377474</v>
      </c>
      <c r="C28" s="14">
        <f>+F28-B28</f>
        <v>-316430</v>
      </c>
      <c r="D28" s="14">
        <v>-315352</v>
      </c>
      <c r="E28" s="13"/>
      <c r="F28" s="14">
        <v>-693904</v>
      </c>
      <c r="G28" s="14">
        <v>-725109</v>
      </c>
      <c r="H28" s="4"/>
      <c r="I28" s="4"/>
    </row>
    <row r="29" spans="1:9" ht="15">
      <c r="A29" s="8"/>
      <c r="B29" s="15">
        <f>SUM(B26:B28)</f>
        <v>548363</v>
      </c>
      <c r="C29" s="15">
        <f>SUM(C26:C28)</f>
        <v>659718</v>
      </c>
      <c r="D29" s="15">
        <f>SUM(D26:D28)</f>
        <v>534604</v>
      </c>
      <c r="E29" s="13"/>
      <c r="F29" s="15">
        <f>SUM(F26:F28)</f>
        <v>1208080</v>
      </c>
      <c r="G29" s="15">
        <f>SUM(G26:G28)</f>
        <v>1015530</v>
      </c>
      <c r="H29" s="4"/>
      <c r="I29" s="4"/>
    </row>
    <row r="30" spans="1:9" ht="1.5" customHeight="1">
      <c r="A30" s="8"/>
      <c r="B30" s="16"/>
      <c r="C30" s="16"/>
      <c r="D30" s="16"/>
      <c r="E30" s="13"/>
      <c r="F30" s="16"/>
      <c r="G30" s="16"/>
      <c r="H30" s="4"/>
      <c r="I30" s="4"/>
    </row>
    <row r="31" spans="1:9" ht="15">
      <c r="A31" s="7" t="s">
        <v>9</v>
      </c>
      <c r="B31" s="13"/>
      <c r="C31" s="13"/>
      <c r="D31" s="13"/>
      <c r="E31" s="13"/>
      <c r="F31" s="13"/>
      <c r="G31" s="13"/>
      <c r="H31" s="4"/>
      <c r="I31" s="4"/>
    </row>
    <row r="32" spans="1:9" ht="15">
      <c r="A32" s="7" t="s">
        <v>10</v>
      </c>
      <c r="B32" s="25">
        <v>90</v>
      </c>
      <c r="C32" s="20">
        <f>+F32-B32</f>
        <v>118</v>
      </c>
      <c r="D32" s="12">
        <v>634</v>
      </c>
      <c r="E32" s="19"/>
      <c r="F32" s="12">
        <v>208</v>
      </c>
      <c r="G32" s="12">
        <v>736</v>
      </c>
      <c r="H32" s="4"/>
      <c r="I32" s="4"/>
    </row>
    <row r="33" spans="1:9" ht="15">
      <c r="A33" s="7" t="s">
        <v>11</v>
      </c>
      <c r="B33" s="18">
        <f>SUM(B29:B32)</f>
        <v>548453</v>
      </c>
      <c r="C33" s="16">
        <f>SUM(C29:C32)</f>
        <v>659836</v>
      </c>
      <c r="D33" s="16">
        <f>SUM(D29:D32)</f>
        <v>535238</v>
      </c>
      <c r="E33" s="19"/>
      <c r="F33" s="16">
        <f>SUM(F29:F32)</f>
        <v>1208288</v>
      </c>
      <c r="G33" s="16">
        <f>SUM(G29:G32)</f>
        <v>1016266</v>
      </c>
      <c r="H33" s="4"/>
      <c r="I33" s="4"/>
    </row>
    <row r="34" spans="1:9" ht="6.75" customHeight="1">
      <c r="A34" s="7"/>
      <c r="B34" s="16"/>
      <c r="C34" s="16"/>
      <c r="D34" s="16"/>
      <c r="E34" s="13"/>
      <c r="F34" s="16"/>
      <c r="G34" s="16"/>
      <c r="H34" s="4"/>
      <c r="I34" s="4"/>
    </row>
    <row r="35" spans="1:9" ht="15">
      <c r="A35" s="7" t="s">
        <v>12</v>
      </c>
      <c r="B35" s="14">
        <v>-174793</v>
      </c>
      <c r="C35" s="14">
        <v>-261485</v>
      </c>
      <c r="D35" s="14">
        <v>-174647</v>
      </c>
      <c r="E35" s="13"/>
      <c r="F35" s="14">
        <v>-436278</v>
      </c>
      <c r="G35" s="14">
        <v>-316014</v>
      </c>
      <c r="H35" s="4"/>
      <c r="I35" s="4"/>
    </row>
    <row r="36" spans="1:9" ht="5.25" customHeight="1">
      <c r="A36" s="8"/>
      <c r="B36" s="15"/>
      <c r="C36" s="15"/>
      <c r="D36" s="15"/>
      <c r="E36" s="13"/>
      <c r="F36" s="15"/>
      <c r="G36" s="15"/>
      <c r="H36" s="4"/>
      <c r="I36" s="4"/>
    </row>
    <row r="37" spans="1:9" ht="15">
      <c r="A37" s="7" t="s">
        <v>13</v>
      </c>
      <c r="B37" s="13"/>
      <c r="C37" s="13"/>
      <c r="D37" s="13"/>
      <c r="E37" s="13"/>
      <c r="F37" s="13"/>
      <c r="G37" s="13"/>
      <c r="H37" s="4"/>
      <c r="I37" s="4"/>
    </row>
    <row r="38" spans="1:9" ht="15">
      <c r="A38" s="7" t="s">
        <v>14</v>
      </c>
      <c r="B38" s="14">
        <f>SUM(B33:B35)</f>
        <v>373660</v>
      </c>
      <c r="C38" s="14">
        <f>SUM(C33:C35)</f>
        <v>398351</v>
      </c>
      <c r="D38" s="14">
        <f>SUM(D33:D35)</f>
        <v>360591</v>
      </c>
      <c r="E38" s="13"/>
      <c r="F38" s="14">
        <f>SUM(F33:F35)</f>
        <v>772010</v>
      </c>
      <c r="G38" s="14">
        <f>SUM(G33:G35)</f>
        <v>700252</v>
      </c>
      <c r="H38" s="4"/>
      <c r="I38" s="4"/>
    </row>
    <row r="39" spans="1:9" ht="15">
      <c r="A39" s="7" t="s">
        <v>15</v>
      </c>
      <c r="B39" s="25">
        <v>-1792</v>
      </c>
      <c r="C39" s="12">
        <v>-17052</v>
      </c>
      <c r="D39" s="12">
        <v>744</v>
      </c>
      <c r="E39" s="13"/>
      <c r="F39" s="12">
        <v>-18844</v>
      </c>
      <c r="G39" s="12">
        <v>1089</v>
      </c>
      <c r="H39" s="4"/>
      <c r="I39" s="4"/>
    </row>
    <row r="40" spans="1:9" ht="5.25" customHeight="1" thickBot="1">
      <c r="A40" s="7"/>
      <c r="B40" s="21">
        <f>SUM(B36:B39)</f>
        <v>371868</v>
      </c>
      <c r="C40" s="25"/>
      <c r="D40" s="25"/>
      <c r="E40" s="13"/>
      <c r="F40" s="25"/>
      <c r="G40" s="25"/>
      <c r="H40" s="4"/>
      <c r="I40" s="4"/>
    </row>
    <row r="41" spans="1:9" ht="15">
      <c r="A41" s="7" t="s">
        <v>30</v>
      </c>
      <c r="B41" s="7"/>
      <c r="C41" s="25">
        <f>SUM(C38:C39)</f>
        <v>381299</v>
      </c>
      <c r="D41" s="25">
        <f>SUM(D38:D39)</f>
        <v>361335</v>
      </c>
      <c r="E41" s="13"/>
      <c r="F41" s="25">
        <f>SUM(F38:F39)</f>
        <v>753166</v>
      </c>
      <c r="G41" s="25">
        <f>SUM(G38:G39)</f>
        <v>701341</v>
      </c>
      <c r="H41" s="4"/>
      <c r="I41" s="4"/>
    </row>
    <row r="42" spans="1:9" ht="15">
      <c r="A42" s="7" t="s">
        <v>31</v>
      </c>
      <c r="B42" s="7"/>
      <c r="C42" s="12">
        <v>-125431</v>
      </c>
      <c r="D42" s="12">
        <v>-138846</v>
      </c>
      <c r="E42" s="13"/>
      <c r="F42" s="12">
        <v>-125431</v>
      </c>
      <c r="G42" s="12">
        <v>-138846</v>
      </c>
      <c r="H42" s="4"/>
      <c r="I42" s="4"/>
    </row>
    <row r="43" spans="1:9" ht="15">
      <c r="A43" s="7" t="s">
        <v>32</v>
      </c>
      <c r="B43" s="7"/>
      <c r="C43" s="25">
        <f>SUM(C41:C42)</f>
        <v>255868</v>
      </c>
      <c r="D43" s="25">
        <f>SUM(D41:D42)</f>
        <v>222489</v>
      </c>
      <c r="E43" s="13"/>
      <c r="F43" s="25">
        <f>SUM(F41:F42)</f>
        <v>627735</v>
      </c>
      <c r="G43" s="25">
        <f>SUM(G41:G42)</f>
        <v>562495</v>
      </c>
      <c r="H43" s="4"/>
      <c r="I43" s="4"/>
    </row>
    <row r="44" spans="1:9" ht="15">
      <c r="A44" s="7" t="s">
        <v>38</v>
      </c>
      <c r="B44" s="7"/>
      <c r="C44" s="12">
        <v>4818107</v>
      </c>
      <c r="D44" s="12">
        <v>1965875</v>
      </c>
      <c r="E44" s="13"/>
      <c r="F44" s="12">
        <v>4446240</v>
      </c>
      <c r="G44" s="12">
        <v>1629410</v>
      </c>
      <c r="H44" s="4"/>
      <c r="I44" s="4"/>
    </row>
    <row r="45" spans="1:9" ht="15">
      <c r="A45" s="7" t="s">
        <v>39</v>
      </c>
      <c r="B45" s="7"/>
      <c r="C45" s="25">
        <f>SUM(C43:C44)</f>
        <v>5073975</v>
      </c>
      <c r="D45" s="25">
        <f>SUM(D43:D44)</f>
        <v>2188364</v>
      </c>
      <c r="E45" s="13"/>
      <c r="F45" s="25">
        <f>SUM(F43:F44)</f>
        <v>5073975</v>
      </c>
      <c r="G45" s="25">
        <f>SUM(G43:G44)</f>
        <v>2191905</v>
      </c>
      <c r="H45" s="4"/>
      <c r="I45" s="4"/>
    </row>
    <row r="46" spans="1:9" ht="15">
      <c r="A46" s="7" t="s">
        <v>50</v>
      </c>
      <c r="B46" s="7"/>
      <c r="C46" s="25">
        <v>-1180325</v>
      </c>
      <c r="D46" s="25"/>
      <c r="E46" s="13"/>
      <c r="F46" s="25">
        <v>-1180325</v>
      </c>
      <c r="G46" s="25"/>
      <c r="H46" s="4"/>
      <c r="I46" s="4"/>
    </row>
    <row r="47" spans="1:9" ht="15">
      <c r="A47" s="7" t="s">
        <v>35</v>
      </c>
      <c r="B47" s="7"/>
      <c r="C47" s="25">
        <v>-127562</v>
      </c>
      <c r="D47" s="25">
        <v>-84545</v>
      </c>
      <c r="E47" s="13"/>
      <c r="F47" s="25">
        <v>-127562</v>
      </c>
      <c r="G47" s="25">
        <v>-84545</v>
      </c>
      <c r="H47" s="4"/>
      <c r="I47" s="4"/>
    </row>
    <row r="48" spans="1:9" ht="15">
      <c r="A48" s="7" t="s">
        <v>42</v>
      </c>
      <c r="B48" s="7"/>
      <c r="C48" s="30"/>
      <c r="D48" s="30"/>
      <c r="E48" s="13"/>
      <c r="F48" s="25"/>
      <c r="G48" s="25"/>
      <c r="H48" s="4"/>
      <c r="I48" s="4"/>
    </row>
    <row r="49" spans="1:9" ht="15">
      <c r="A49" s="7" t="s">
        <v>41</v>
      </c>
      <c r="B49" s="7"/>
      <c r="C49" s="30" t="s">
        <v>21</v>
      </c>
      <c r="D49" s="30" t="s">
        <v>21</v>
      </c>
      <c r="E49" s="13"/>
      <c r="F49" s="30" t="s">
        <v>21</v>
      </c>
      <c r="G49" s="25">
        <v>-3541</v>
      </c>
      <c r="H49" s="4"/>
      <c r="I49" s="4"/>
    </row>
    <row r="50" spans="1:9" ht="15.75" thickBot="1">
      <c r="A50" s="7" t="s">
        <v>37</v>
      </c>
      <c r="B50" s="7"/>
      <c r="C50" s="21">
        <f>SUM(C45:C49)</f>
        <v>3766088</v>
      </c>
      <c r="D50" s="21">
        <f>SUM(D45:D49)</f>
        <v>2103819</v>
      </c>
      <c r="E50" s="19"/>
      <c r="F50" s="21">
        <f>SUM(F45:F49)</f>
        <v>3766088</v>
      </c>
      <c r="G50" s="21">
        <f>SUM(G45:G49)</f>
        <v>2103819</v>
      </c>
      <c r="H50" s="4"/>
      <c r="I50" s="4"/>
    </row>
    <row r="51" spans="1:9" ht="15">
      <c r="A51" s="7"/>
      <c r="B51" s="7"/>
      <c r="C51" s="16"/>
      <c r="D51" s="16"/>
      <c r="E51" s="13"/>
      <c r="F51" s="16"/>
      <c r="G51" s="16"/>
      <c r="H51" s="4"/>
      <c r="I51" s="4"/>
    </row>
    <row r="52" spans="1:9" ht="15">
      <c r="A52" s="7" t="s">
        <v>22</v>
      </c>
      <c r="B52" s="7"/>
      <c r="C52" s="16"/>
      <c r="D52" s="16"/>
      <c r="E52" s="13"/>
      <c r="F52" s="16"/>
      <c r="G52" s="16"/>
      <c r="H52" s="4"/>
      <c r="I52" s="4"/>
    </row>
    <row r="53" spans="1:9" ht="15">
      <c r="A53" s="11" t="s">
        <v>23</v>
      </c>
      <c r="B53" s="11"/>
      <c r="C53" s="22" t="s">
        <v>55</v>
      </c>
      <c r="D53" s="22" t="s">
        <v>56</v>
      </c>
      <c r="E53" s="23"/>
      <c r="F53" s="22" t="s">
        <v>53</v>
      </c>
      <c r="G53" s="22" t="s">
        <v>58</v>
      </c>
      <c r="H53" s="1"/>
      <c r="I53" s="1"/>
    </row>
    <row r="54" spans="1:7" ht="15.75" thickBot="1">
      <c r="A54" s="11" t="s">
        <v>24</v>
      </c>
      <c r="B54" s="11"/>
      <c r="C54" s="24" t="s">
        <v>49</v>
      </c>
      <c r="D54" s="24" t="s">
        <v>57</v>
      </c>
      <c r="E54" s="23"/>
      <c r="F54" s="24" t="s">
        <v>54</v>
      </c>
      <c r="G54" s="24" t="s">
        <v>59</v>
      </c>
    </row>
    <row r="55" spans="3:7" ht="14.25">
      <c r="C55" s="26"/>
      <c r="D55" s="26"/>
      <c r="E55" s="26"/>
      <c r="F55" s="28"/>
      <c r="G55" s="29"/>
    </row>
    <row r="56" spans="1:7" ht="12.75">
      <c r="A56" s="42" t="s">
        <v>60</v>
      </c>
      <c r="B56" s="42"/>
      <c r="C56" s="42"/>
      <c r="D56" s="42"/>
      <c r="E56" s="42"/>
      <c r="F56" s="42"/>
      <c r="G56" s="42"/>
    </row>
    <row r="57" spans="7:8" ht="12.75">
      <c r="G57" s="31"/>
      <c r="H57" s="29"/>
    </row>
    <row r="58" ht="12.75">
      <c r="G58" s="27"/>
    </row>
  </sheetData>
  <mergeCells count="6">
    <mergeCell ref="A56:G56"/>
    <mergeCell ref="A7:G7"/>
    <mergeCell ref="A2:G2"/>
    <mergeCell ref="A3:G3"/>
    <mergeCell ref="A4:G4"/>
    <mergeCell ref="A5:G5"/>
  </mergeCells>
  <printOptions/>
  <pageMargins left="0.75" right="0.75" top="0.71" bottom="0.72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accounting</cp:lastModifiedBy>
  <cp:lastPrinted>2002-02-07T08:13:35Z</cp:lastPrinted>
  <dcterms:created xsi:type="dcterms:W3CDTF">2000-07-04T02:47:18Z</dcterms:created>
  <dcterms:modified xsi:type="dcterms:W3CDTF">2000-08-14T10:30:46Z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