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440" activeTab="0"/>
  </bookViews>
  <sheets>
    <sheet name="BS-Bank&amp; Group01" sheetId="1" r:id="rId1"/>
    <sheet name="Sheet2" sheetId="2" r:id="rId2"/>
  </sheets>
  <definedNames>
    <definedName name="_Regression_Int" localSheetId="0" hidden="1">1</definedName>
    <definedName name="_xlnm.Print_Area" localSheetId="0">'BS-Bank&amp; Group01'!$A$2:$H$59</definedName>
    <definedName name="Print_Area_MI">'BS-Bank&amp; Group01'!$A$2:$H$52</definedName>
  </definedNames>
  <calcPr fullCalcOnLoad="1"/>
</workbook>
</file>

<file path=xl/sharedStrings.xml><?xml version="1.0" encoding="utf-8"?>
<sst xmlns="http://schemas.openxmlformats.org/spreadsheetml/2006/main" count="67" uniqueCount="52">
  <si>
    <t>GROUP</t>
  </si>
  <si>
    <t>RM'000</t>
  </si>
  <si>
    <t>ASSETS</t>
  </si>
  <si>
    <t>Cash and short-term funds</t>
  </si>
  <si>
    <t>Securities purchased under resale agreements</t>
  </si>
  <si>
    <t>Dealing securities</t>
  </si>
  <si>
    <t>Investment securities</t>
  </si>
  <si>
    <t>Loans and advances</t>
  </si>
  <si>
    <t>Investment in subsidiary companies</t>
  </si>
  <si>
    <t>Other assets</t>
  </si>
  <si>
    <t>Statutory deposits with Central Banks</t>
  </si>
  <si>
    <t>LIABILITIES</t>
  </si>
  <si>
    <t>Deposits from customers</t>
  </si>
  <si>
    <t>Deposits and placements of banks and</t>
  </si>
  <si>
    <t xml:space="preserve">   other financial institutions</t>
  </si>
  <si>
    <t xml:space="preserve">Obligations on securities sold under </t>
  </si>
  <si>
    <t xml:space="preserve">   repurchase agreements</t>
  </si>
  <si>
    <t>Bills and acceptances payable</t>
  </si>
  <si>
    <t>Other liabilities</t>
  </si>
  <si>
    <t>Subordinated obligations</t>
  </si>
  <si>
    <t>SHAREHOLDERS' FUNDS</t>
  </si>
  <si>
    <t>Share capital</t>
  </si>
  <si>
    <t>Reserves</t>
  </si>
  <si>
    <t>MINORITY INTEREST</t>
  </si>
  <si>
    <t>-</t>
  </si>
  <si>
    <t>COMMITMENTS AND CONTINGENCIES</t>
  </si>
  <si>
    <t>As At</t>
  </si>
  <si>
    <t>CAPITAL ADEQUACY</t>
  </si>
  <si>
    <t>Core Capital ratio</t>
  </si>
  <si>
    <t>Risk-weighted capital</t>
  </si>
  <si>
    <t>Net tangible assets per share</t>
  </si>
  <si>
    <t>Investment in associated companies</t>
  </si>
  <si>
    <t>BANK</t>
  </si>
  <si>
    <t>Life Fund Assets</t>
  </si>
  <si>
    <t>Life fund liabilities</t>
  </si>
  <si>
    <t>Life policy holders' funds</t>
  </si>
  <si>
    <t>Property, plant and equipment</t>
  </si>
  <si>
    <t>TOTAL ASSETS</t>
  </si>
  <si>
    <t>TOTAL LIABILITIES</t>
  </si>
  <si>
    <t>TOTAL LIABILITIES AND</t>
  </si>
  <si>
    <t xml:space="preserve">  SHAREHOLDERS' FUNDS</t>
  </si>
  <si>
    <t>Deposits and placements with banks and</t>
  </si>
  <si>
    <t xml:space="preserve"> other financial institutions</t>
  </si>
  <si>
    <t>June 30 2001</t>
  </si>
  <si>
    <t>Amount due to Cagamas</t>
  </si>
  <si>
    <t>Dec 31 2001</t>
  </si>
  <si>
    <t>UNAUDITED BALANCE SHEETS OF THE BANK AND THE GROUP AS AT DECEMBER  31, 2001</t>
  </si>
  <si>
    <t>RM2.56</t>
  </si>
  <si>
    <t>RM3.03</t>
  </si>
  <si>
    <t>RM2.45 *</t>
  </si>
  <si>
    <t xml:space="preserve">RM2.85 *  </t>
  </si>
  <si>
    <t>* Adjusted for bonus issue of 1:2 made during the 6 months ended December 31, 2001</t>
  </si>
</sst>
</file>

<file path=xl/styles.xml><?xml version="1.0" encoding="utf-8"?>
<styleSheet xmlns="http://schemas.openxmlformats.org/spreadsheetml/2006/main">
  <numFmts count="2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#,##0.0_);\(#,##0.0\)"/>
    <numFmt numFmtId="172" formatCode="mmm\-yyyy"/>
    <numFmt numFmtId="173" formatCode="mmmm\ yyyy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mm\ yyyy"/>
    <numFmt numFmtId="179" formatCode="mmm\ yyyy"/>
    <numFmt numFmtId="180" formatCode="d\-mmm\-yy"/>
    <numFmt numFmtId="181" formatCode="m/d/yy"/>
    <numFmt numFmtId="182" formatCode="m/d/yy\ h:mm\ AM/PM"/>
  </numFmts>
  <fonts count="9">
    <font>
      <sz val="12"/>
      <name val="Tms Rmn"/>
      <family val="0"/>
    </font>
    <font>
      <sz val="10"/>
      <name val="Arial"/>
      <family val="0"/>
    </font>
    <font>
      <b/>
      <sz val="12"/>
      <name val="Tms Rm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7" fontId="4" fillId="0" borderId="0" xfId="0" applyNumberFormat="1" applyFont="1" applyAlignment="1" applyProtection="1" quotePrefix="1">
      <alignment horizontal="center"/>
      <protection/>
    </xf>
    <xf numFmtId="173" fontId="3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37" fontId="3" fillId="0" borderId="0" xfId="0" applyNumberFormat="1" applyFont="1" applyAlignment="1" applyProtection="1" quotePrefix="1">
      <alignment horizontal="right"/>
      <protection/>
    </xf>
    <xf numFmtId="37" fontId="3" fillId="0" borderId="3" xfId="0" applyNumberFormat="1" applyFont="1" applyBorder="1" applyAlignment="1" applyProtection="1">
      <alignment/>
      <protection/>
    </xf>
    <xf numFmtId="10" fontId="3" fillId="0" borderId="0" xfId="19" applyNumberFormat="1" applyFont="1" applyAlignment="1" applyProtection="1">
      <alignment/>
      <protection/>
    </xf>
    <xf numFmtId="2" fontId="3" fillId="0" borderId="0" xfId="19" applyNumberFormat="1" applyFont="1" applyAlignment="1" applyProtection="1" quotePrefix="1">
      <alignment horizontal="right"/>
      <protection/>
    </xf>
    <xf numFmtId="37" fontId="3" fillId="0" borderId="0" xfId="0" applyNumberFormat="1" applyFont="1" applyAlignment="1" applyProtection="1" quotePrefix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3" fillId="0" borderId="4" xfId="0" applyNumberFormat="1" applyFont="1" applyBorder="1" applyAlignment="1" applyProtection="1">
      <alignment horizontal="center"/>
      <protection/>
    </xf>
    <xf numFmtId="173" fontId="3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10" fontId="4" fillId="0" borderId="0" xfId="19" applyNumberFormat="1" applyFont="1" applyAlignment="1" applyProtection="1">
      <alignment/>
      <protection/>
    </xf>
    <xf numFmtId="39" fontId="4" fillId="0" borderId="0" xfId="0" applyNumberFormat="1" applyFont="1" applyAlignment="1" applyProtection="1" quotePrefix="1">
      <alignment horizontal="right"/>
      <protection/>
    </xf>
    <xf numFmtId="0" fontId="0" fillId="0" borderId="0" xfId="0" applyFont="1" applyAlignment="1">
      <alignment/>
    </xf>
    <xf numFmtId="37" fontId="4" fillId="0" borderId="0" xfId="0" applyNumberFormat="1" applyFont="1" applyAlignment="1" applyProtection="1" quotePrefix="1">
      <alignment horizontal="right"/>
      <protection/>
    </xf>
    <xf numFmtId="37" fontId="4" fillId="0" borderId="4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2" fontId="4" fillId="0" borderId="0" xfId="19" applyNumberFormat="1" applyFont="1" applyAlignment="1" applyProtection="1" quotePrefix="1">
      <alignment horizontal="right"/>
      <protection/>
    </xf>
    <xf numFmtId="37" fontId="3" fillId="0" borderId="4" xfId="0" applyNumberFormat="1" applyFont="1" applyBorder="1" applyAlignment="1" applyProtection="1">
      <alignment horizontal="right"/>
      <protection/>
    </xf>
    <xf numFmtId="182" fontId="4" fillId="0" borderId="0" xfId="0" applyNumberFormat="1" applyFont="1" applyAlignment="1">
      <alignment horizontal="centerContinuous"/>
    </xf>
    <xf numFmtId="182" fontId="8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70"/>
  <sheetViews>
    <sheetView showGridLines="0" tabSelected="1" workbookViewId="0" topLeftCell="A7">
      <selection activeCell="G18" sqref="G18"/>
    </sheetView>
  </sheetViews>
  <sheetFormatPr defaultColWidth="9.59765625" defaultRowHeight="15"/>
  <cols>
    <col min="1" max="1" width="15.3984375" style="0" bestFit="1" customWidth="1"/>
    <col min="2" max="2" width="18.59765625" style="0" customWidth="1"/>
    <col min="3" max="3" width="13.69921875" style="0" customWidth="1"/>
    <col min="4" max="4" width="12.19921875" style="0" customWidth="1"/>
    <col min="5" max="5" width="13" style="0" customWidth="1"/>
    <col min="6" max="6" width="1.203125" style="0" customWidth="1"/>
    <col min="7" max="7" width="14" style="0" customWidth="1"/>
    <col min="8" max="8" width="11.59765625" style="0" customWidth="1"/>
  </cols>
  <sheetData>
    <row r="2" spans="1:8" ht="15.75">
      <c r="A2" s="7" t="s">
        <v>46</v>
      </c>
      <c r="B2" s="6"/>
      <c r="C2" s="6"/>
      <c r="D2" s="6"/>
      <c r="E2" s="6"/>
      <c r="F2" s="6"/>
      <c r="G2" s="44"/>
      <c r="H2" s="6"/>
    </row>
    <row r="3" spans="1:8" ht="15.75">
      <c r="A3" s="5"/>
      <c r="B3" s="4"/>
      <c r="C3" s="4"/>
      <c r="D3" s="4"/>
      <c r="E3" s="4"/>
      <c r="F3" s="4"/>
      <c r="G3" s="4"/>
      <c r="H3" s="4"/>
    </row>
    <row r="4" spans="1:8" ht="15.75">
      <c r="A4" s="4"/>
      <c r="B4" s="4"/>
      <c r="C4" s="4"/>
      <c r="D4" s="46" t="s">
        <v>32</v>
      </c>
      <c r="E4" s="46"/>
      <c r="F4" s="18"/>
      <c r="G4" s="46" t="s">
        <v>0</v>
      </c>
      <c r="H4" s="46"/>
    </row>
    <row r="5" spans="1:8" ht="15.75">
      <c r="A5" s="4"/>
      <c r="B5" s="4"/>
      <c r="C5" s="4"/>
      <c r="D5" s="46" t="s">
        <v>26</v>
      </c>
      <c r="E5" s="46"/>
      <c r="F5" s="3"/>
      <c r="G5" s="47" t="s">
        <v>26</v>
      </c>
      <c r="H5" s="47"/>
    </row>
    <row r="6" spans="1:8" ht="15.75">
      <c r="A6" s="4"/>
      <c r="B6" s="4"/>
      <c r="C6" s="4"/>
      <c r="D6" s="18" t="s">
        <v>45</v>
      </c>
      <c r="E6" s="27" t="s">
        <v>43</v>
      </c>
      <c r="F6" s="16"/>
      <c r="G6" s="18" t="s">
        <v>45</v>
      </c>
      <c r="H6" s="27" t="s">
        <v>43</v>
      </c>
    </row>
    <row r="7" spans="1:8" ht="15.75">
      <c r="A7" s="4"/>
      <c r="B7" s="4"/>
      <c r="C7" s="4"/>
      <c r="D7" s="3" t="s">
        <v>1</v>
      </c>
      <c r="E7" s="3" t="s">
        <v>1</v>
      </c>
      <c r="F7" s="3"/>
      <c r="G7" s="3" t="s">
        <v>1</v>
      </c>
      <c r="H7" s="3" t="s">
        <v>1</v>
      </c>
    </row>
    <row r="8" spans="1:8" ht="15.75">
      <c r="A8" s="4"/>
      <c r="B8" s="4"/>
      <c r="C8" s="4"/>
      <c r="D8" s="4"/>
      <c r="E8" s="4"/>
      <c r="F8" s="4"/>
      <c r="G8" s="4"/>
      <c r="H8" s="4"/>
    </row>
    <row r="9" spans="1:8" ht="15.75">
      <c r="A9" s="7" t="s">
        <v>2</v>
      </c>
      <c r="B9" s="4"/>
      <c r="C9" s="4"/>
      <c r="D9" s="4"/>
      <c r="E9" s="5"/>
      <c r="F9" s="5"/>
      <c r="G9" s="5"/>
      <c r="H9" s="5"/>
    </row>
    <row r="10" spans="1:8" ht="15.75">
      <c r="A10" s="4"/>
      <c r="B10" s="4"/>
      <c r="C10" s="4"/>
      <c r="D10" s="4"/>
      <c r="E10" s="5"/>
      <c r="F10" s="5"/>
      <c r="G10" s="5"/>
      <c r="H10" s="5"/>
    </row>
    <row r="11" spans="1:8" ht="15.75" customHeight="1">
      <c r="A11" s="2" t="s">
        <v>3</v>
      </c>
      <c r="B11" s="4"/>
      <c r="C11" s="4"/>
      <c r="D11" s="9">
        <v>14847795</v>
      </c>
      <c r="E11" s="30">
        <v>10449003</v>
      </c>
      <c r="F11" s="9"/>
      <c r="G11" s="9">
        <v>15428852</v>
      </c>
      <c r="H11" s="30">
        <v>12647952</v>
      </c>
    </row>
    <row r="12" spans="1:8" ht="15.75" customHeight="1">
      <c r="A12" s="2" t="s">
        <v>41</v>
      </c>
      <c r="B12" s="4"/>
      <c r="C12" s="4"/>
      <c r="D12" s="9"/>
      <c r="E12" s="30"/>
      <c r="F12" s="9"/>
      <c r="G12" s="9"/>
      <c r="H12" s="30"/>
    </row>
    <row r="13" spans="1:8" ht="15.75" customHeight="1">
      <c r="A13" s="2" t="s">
        <v>42</v>
      </c>
      <c r="B13" s="4"/>
      <c r="C13" s="4"/>
      <c r="D13" s="9">
        <v>3898089</v>
      </c>
      <c r="E13" s="30">
        <v>5968728</v>
      </c>
      <c r="F13" s="9"/>
      <c r="G13" s="9">
        <v>3166061</v>
      </c>
      <c r="H13" s="30">
        <v>5133866</v>
      </c>
    </row>
    <row r="14" spans="1:8" ht="15.75" customHeight="1">
      <c r="A14" s="2" t="s">
        <v>4</v>
      </c>
      <c r="B14" s="4"/>
      <c r="C14" s="4"/>
      <c r="D14" s="20">
        <v>1152340</v>
      </c>
      <c r="E14" s="39">
        <v>142890</v>
      </c>
      <c r="F14" s="20"/>
      <c r="G14" s="20">
        <v>1292257</v>
      </c>
      <c r="H14" s="30">
        <v>175376</v>
      </c>
    </row>
    <row r="15" spans="1:8" ht="15.75" customHeight="1">
      <c r="A15" s="2" t="s">
        <v>5</v>
      </c>
      <c r="B15" s="4"/>
      <c r="C15" s="4"/>
      <c r="D15" s="9">
        <v>405524</v>
      </c>
      <c r="E15" s="30">
        <v>295528</v>
      </c>
      <c r="F15" s="9"/>
      <c r="G15" s="9">
        <v>1609965</v>
      </c>
      <c r="H15" s="30">
        <v>1302103</v>
      </c>
    </row>
    <row r="16" spans="1:8" ht="15.75" customHeight="1">
      <c r="A16" s="2" t="s">
        <v>6</v>
      </c>
      <c r="B16" s="4"/>
      <c r="C16" s="4"/>
      <c r="D16" s="9">
        <v>16524458</v>
      </c>
      <c r="E16" s="30">
        <v>13466817</v>
      </c>
      <c r="F16" s="9"/>
      <c r="G16" s="9">
        <v>23362061</v>
      </c>
      <c r="H16" s="30">
        <v>21274012</v>
      </c>
    </row>
    <row r="17" spans="1:8" ht="15.75" customHeight="1">
      <c r="A17" s="2" t="s">
        <v>7</v>
      </c>
      <c r="B17" s="4"/>
      <c r="C17" s="4"/>
      <c r="D17" s="9">
        <v>73139865</v>
      </c>
      <c r="E17" s="30">
        <v>76953162</v>
      </c>
      <c r="F17" s="9"/>
      <c r="G17" s="9">
        <v>95429245</v>
      </c>
      <c r="H17" s="30">
        <v>98093762</v>
      </c>
    </row>
    <row r="18" spans="1:8" ht="15.75" customHeight="1">
      <c r="A18" s="2" t="s">
        <v>9</v>
      </c>
      <c r="B18" s="4"/>
      <c r="C18" s="4"/>
      <c r="D18" s="9">
        <f>1923293-760000</f>
        <v>1163293</v>
      </c>
      <c r="E18" s="30">
        <v>922817</v>
      </c>
      <c r="F18" s="9"/>
      <c r="G18" s="9">
        <f>2988207-760000</f>
        <v>2228207</v>
      </c>
      <c r="H18" s="30">
        <v>1900830</v>
      </c>
    </row>
    <row r="19" spans="1:8" ht="15.75" customHeight="1">
      <c r="A19" s="2" t="s">
        <v>10</v>
      </c>
      <c r="B19" s="4"/>
      <c r="C19" s="4"/>
      <c r="D19" s="9">
        <v>2443913</v>
      </c>
      <c r="E19" s="30">
        <v>2571380</v>
      </c>
      <c r="F19" s="9"/>
      <c r="G19" s="9">
        <v>3184987</v>
      </c>
      <c r="H19" s="30">
        <v>3326793</v>
      </c>
    </row>
    <row r="20" spans="1:8" ht="15.75" customHeight="1">
      <c r="A20" s="2" t="s">
        <v>8</v>
      </c>
      <c r="B20" s="4"/>
      <c r="C20" s="4"/>
      <c r="D20" s="9">
        <v>2113551</v>
      </c>
      <c r="E20" s="30">
        <v>2087949</v>
      </c>
      <c r="F20" s="9"/>
      <c r="G20" s="24" t="s">
        <v>24</v>
      </c>
      <c r="H20" s="15" t="s">
        <v>24</v>
      </c>
    </row>
    <row r="21" spans="1:8" ht="15.75">
      <c r="A21" s="2" t="s">
        <v>31</v>
      </c>
      <c r="B21" s="4"/>
      <c r="C21" s="4"/>
      <c r="D21" s="9">
        <v>8840</v>
      </c>
      <c r="E21" s="30">
        <v>8840</v>
      </c>
      <c r="F21" s="9"/>
      <c r="G21" s="9">
        <v>17114</v>
      </c>
      <c r="H21" s="30">
        <v>18021</v>
      </c>
    </row>
    <row r="22" spans="1:8" ht="15.75" customHeight="1">
      <c r="A22" s="2" t="s">
        <v>36</v>
      </c>
      <c r="B22" s="4"/>
      <c r="C22" s="4"/>
      <c r="D22" s="9">
        <v>1006638</v>
      </c>
      <c r="E22" s="30">
        <v>984903</v>
      </c>
      <c r="F22" s="9"/>
      <c r="G22" s="9">
        <v>1399185</v>
      </c>
      <c r="H22" s="30">
        <v>1417961</v>
      </c>
    </row>
    <row r="23" spans="1:8" ht="15.75" customHeight="1">
      <c r="A23" s="2" t="s">
        <v>33</v>
      </c>
      <c r="B23" s="4"/>
      <c r="C23" s="4"/>
      <c r="D23" s="24" t="s">
        <v>24</v>
      </c>
      <c r="E23" s="15" t="s">
        <v>24</v>
      </c>
      <c r="F23" s="24"/>
      <c r="G23" s="20">
        <v>1154638</v>
      </c>
      <c r="H23" s="30">
        <v>1046384</v>
      </c>
    </row>
    <row r="24" spans="1:8" ht="15.75" customHeight="1" thickBot="1">
      <c r="A24" s="5" t="s">
        <v>37</v>
      </c>
      <c r="B24" s="4"/>
      <c r="C24" s="4"/>
      <c r="D24" s="10">
        <f>SUM(D11:D22)</f>
        <v>116704306</v>
      </c>
      <c r="E24" s="31">
        <f>SUM(E11:E22)</f>
        <v>113852017</v>
      </c>
      <c r="F24" s="10"/>
      <c r="G24" s="10">
        <f>SUM(G11:G23)</f>
        <v>148272572</v>
      </c>
      <c r="H24" s="31">
        <f>SUM(H11:H23)</f>
        <v>146337060</v>
      </c>
    </row>
    <row r="25" spans="1:8" ht="15.75">
      <c r="A25" s="4"/>
      <c r="B25" s="4"/>
      <c r="C25" s="4"/>
      <c r="D25" s="9"/>
      <c r="E25" s="30"/>
      <c r="F25" s="9"/>
      <c r="G25" s="9"/>
      <c r="H25" s="30"/>
    </row>
    <row r="26" spans="1:8" ht="15.75">
      <c r="A26" s="7" t="s">
        <v>11</v>
      </c>
      <c r="B26" s="4"/>
      <c r="C26" s="4"/>
      <c r="D26" s="9"/>
      <c r="E26" s="30"/>
      <c r="F26" s="9"/>
      <c r="G26" s="9"/>
      <c r="H26" s="30"/>
    </row>
    <row r="27" spans="1:8" ht="15.75">
      <c r="A27" s="4"/>
      <c r="B27" s="4"/>
      <c r="C27" s="4"/>
      <c r="D27" s="9"/>
      <c r="E27" s="30"/>
      <c r="F27" s="9"/>
      <c r="G27" s="9"/>
      <c r="H27" s="30"/>
    </row>
    <row r="28" spans="1:8" ht="15.75" customHeight="1">
      <c r="A28" s="2" t="s">
        <v>12</v>
      </c>
      <c r="B28" s="4"/>
      <c r="C28" s="4"/>
      <c r="D28" s="9">
        <v>77941591</v>
      </c>
      <c r="E28" s="30">
        <v>77394526</v>
      </c>
      <c r="F28" s="9"/>
      <c r="G28" s="9">
        <v>97591347</v>
      </c>
      <c r="H28" s="30">
        <v>96484630</v>
      </c>
    </row>
    <row r="29" spans="1:8" ht="15.75" customHeight="1">
      <c r="A29" s="2" t="s">
        <v>13</v>
      </c>
      <c r="B29" s="4"/>
      <c r="C29" s="4"/>
      <c r="D29" s="9"/>
      <c r="E29" s="30"/>
      <c r="F29" s="9"/>
      <c r="G29" s="9"/>
      <c r="H29" s="30"/>
    </row>
    <row r="30" spans="1:8" ht="15.75" customHeight="1">
      <c r="A30" s="2" t="s">
        <v>14</v>
      </c>
      <c r="B30" s="4"/>
      <c r="C30" s="4"/>
      <c r="D30" s="9">
        <v>12445293</v>
      </c>
      <c r="E30" s="30">
        <v>12268865</v>
      </c>
      <c r="F30" s="9"/>
      <c r="G30" s="9">
        <v>17590435</v>
      </c>
      <c r="H30" s="30">
        <v>19088782</v>
      </c>
    </row>
    <row r="31" spans="1:8" ht="15.75" customHeight="1">
      <c r="A31" s="2" t="s">
        <v>15</v>
      </c>
      <c r="B31" s="4"/>
      <c r="C31" s="4"/>
      <c r="D31" s="9"/>
      <c r="E31" s="30"/>
      <c r="F31" s="9"/>
      <c r="G31" s="9"/>
      <c r="H31" s="30"/>
    </row>
    <row r="32" spans="1:8" ht="15.75" customHeight="1">
      <c r="A32" s="2" t="s">
        <v>16</v>
      </c>
      <c r="B32" s="4"/>
      <c r="C32" s="4"/>
      <c r="D32" s="9">
        <v>7271602</v>
      </c>
      <c r="E32" s="30">
        <v>3688837</v>
      </c>
      <c r="F32" s="9"/>
      <c r="G32" s="9">
        <v>7270709</v>
      </c>
      <c r="H32" s="30">
        <v>3638837</v>
      </c>
    </row>
    <row r="33" spans="1:8" ht="15.75" customHeight="1">
      <c r="A33" s="2" t="s">
        <v>17</v>
      </c>
      <c r="B33" s="4"/>
      <c r="C33" s="4"/>
      <c r="D33" s="9">
        <v>3894155</v>
      </c>
      <c r="E33" s="30">
        <v>5459899</v>
      </c>
      <c r="F33" s="9"/>
      <c r="G33" s="9">
        <v>3290353</v>
      </c>
      <c r="H33" s="30">
        <v>4637044</v>
      </c>
    </row>
    <row r="34" spans="1:8" ht="15.75" customHeight="1">
      <c r="A34" s="2" t="s">
        <v>18</v>
      </c>
      <c r="B34" s="4"/>
      <c r="C34" s="4"/>
      <c r="D34" s="9">
        <f>3441792-760000</f>
        <v>2681792</v>
      </c>
      <c r="E34" s="30">
        <v>2463442</v>
      </c>
      <c r="F34" s="9"/>
      <c r="G34" s="9">
        <f>4874530-760000</f>
        <v>4114530</v>
      </c>
      <c r="H34" s="30">
        <v>4093910</v>
      </c>
    </row>
    <row r="35" spans="1:8" ht="15.75" customHeight="1">
      <c r="A35" s="2" t="s">
        <v>44</v>
      </c>
      <c r="B35" s="4"/>
      <c r="C35" s="4"/>
      <c r="D35" s="9">
        <v>1855519</v>
      </c>
      <c r="E35" s="30">
        <v>2378538</v>
      </c>
      <c r="F35" s="9"/>
      <c r="G35" s="9">
        <v>4650624</v>
      </c>
      <c r="H35" s="30">
        <v>5439769</v>
      </c>
    </row>
    <row r="36" spans="1:10" ht="15.75" customHeight="1">
      <c r="A36" s="2" t="s">
        <v>19</v>
      </c>
      <c r="B36" s="4"/>
      <c r="C36" s="4"/>
      <c r="D36" s="9">
        <v>1560000</v>
      </c>
      <c r="E36" s="30">
        <v>1560000</v>
      </c>
      <c r="F36" s="9"/>
      <c r="G36" s="9">
        <v>1560000</v>
      </c>
      <c r="H36" s="30">
        <v>1560000</v>
      </c>
      <c r="I36" s="1"/>
      <c r="J36" s="1"/>
    </row>
    <row r="37" spans="1:10" ht="15.75" customHeight="1">
      <c r="A37" s="2" t="s">
        <v>34</v>
      </c>
      <c r="B37" s="4"/>
      <c r="C37" s="4"/>
      <c r="D37" s="24" t="s">
        <v>24</v>
      </c>
      <c r="E37" s="15" t="s">
        <v>24</v>
      </c>
      <c r="F37" s="20"/>
      <c r="G37" s="20">
        <v>66089</v>
      </c>
      <c r="H37" s="30">
        <v>81305</v>
      </c>
      <c r="I37" s="1"/>
      <c r="J37" s="1"/>
    </row>
    <row r="38" spans="1:10" ht="15.75" customHeight="1">
      <c r="A38" s="2" t="s">
        <v>35</v>
      </c>
      <c r="B38" s="4"/>
      <c r="C38" s="4"/>
      <c r="D38" s="24" t="s">
        <v>24</v>
      </c>
      <c r="E38" s="15" t="s">
        <v>24</v>
      </c>
      <c r="F38" s="20"/>
      <c r="G38" s="20">
        <v>1088549</v>
      </c>
      <c r="H38" s="30">
        <v>965079</v>
      </c>
      <c r="I38" s="1"/>
      <c r="J38" s="1"/>
    </row>
    <row r="39" spans="1:8" ht="15.75" customHeight="1">
      <c r="A39" s="5" t="s">
        <v>38</v>
      </c>
      <c r="B39" s="4"/>
      <c r="C39" s="4"/>
      <c r="D39" s="11">
        <f>SUM(D28:D36)</f>
        <v>107649952</v>
      </c>
      <c r="E39" s="32">
        <f>SUM(E28:E36)</f>
        <v>105214107</v>
      </c>
      <c r="F39" s="11"/>
      <c r="G39" s="11">
        <f>SUM(G28:G38)</f>
        <v>137222636</v>
      </c>
      <c r="H39" s="32">
        <f>SUM(H28:H38)</f>
        <v>135989356</v>
      </c>
    </row>
    <row r="40" spans="1:8" ht="15.75">
      <c r="A40" s="4"/>
      <c r="B40" s="4"/>
      <c r="C40" s="4"/>
      <c r="D40" s="9"/>
      <c r="E40" s="30"/>
      <c r="F40" s="9"/>
      <c r="G40" s="9"/>
      <c r="H40" s="4"/>
    </row>
    <row r="41" spans="1:8" ht="15.75">
      <c r="A41" s="7" t="s">
        <v>20</v>
      </c>
      <c r="B41" s="4"/>
      <c r="C41" s="4"/>
      <c r="D41" s="9"/>
      <c r="E41" s="30"/>
      <c r="F41" s="9"/>
      <c r="G41" s="9"/>
      <c r="H41" s="30"/>
    </row>
    <row r="42" spans="1:8" ht="15.75">
      <c r="A42" s="4"/>
      <c r="B42" s="4"/>
      <c r="C42" s="4"/>
      <c r="D42" s="9"/>
      <c r="E42" s="30"/>
      <c r="F42" s="9"/>
      <c r="G42" s="9"/>
      <c r="H42" s="30"/>
    </row>
    <row r="43" spans="1:8" ht="15.75" customHeight="1">
      <c r="A43" s="2" t="s">
        <v>21</v>
      </c>
      <c r="B43" s="4"/>
      <c r="C43" s="4"/>
      <c r="D43" s="9">
        <v>3540974</v>
      </c>
      <c r="E43" s="30">
        <v>2352225</v>
      </c>
      <c r="F43" s="9"/>
      <c r="G43" s="9">
        <v>3540974</v>
      </c>
      <c r="H43" s="30">
        <v>2352225</v>
      </c>
    </row>
    <row r="44" spans="1:8" ht="15.75" customHeight="1">
      <c r="A44" s="2" t="s">
        <v>22</v>
      </c>
      <c r="B44" s="4"/>
      <c r="C44" s="4"/>
      <c r="D44" s="9">
        <v>5513380</v>
      </c>
      <c r="E44" s="30">
        <f>6285686-1</f>
        <v>6285685</v>
      </c>
      <c r="F44" s="9"/>
      <c r="G44" s="9">
        <f>10720707-3540974</f>
        <v>7179733</v>
      </c>
      <c r="H44" s="30">
        <v>7688132</v>
      </c>
    </row>
    <row r="45" spans="1:8" ht="15.75" customHeight="1">
      <c r="A45" s="4"/>
      <c r="B45" s="4"/>
      <c r="C45" s="4"/>
      <c r="D45" s="11">
        <f>SUM(D43:D44)</f>
        <v>9054354</v>
      </c>
      <c r="E45" s="32">
        <f>SUM(E43:E44)</f>
        <v>8637910</v>
      </c>
      <c r="F45" s="11"/>
      <c r="G45" s="11">
        <f>SUM(G43:G44)</f>
        <v>10720707</v>
      </c>
      <c r="H45" s="32">
        <f>SUM(H43:H44)</f>
        <v>10040357</v>
      </c>
    </row>
    <row r="46" spans="1:8" ht="15.75">
      <c r="A46" s="4"/>
      <c r="B46" s="4"/>
      <c r="C46" s="4"/>
      <c r="D46" s="5"/>
      <c r="E46" s="4"/>
      <c r="F46" s="5"/>
      <c r="G46" s="28"/>
      <c r="H46" s="4"/>
    </row>
    <row r="47" spans="1:8" ht="15.75" customHeight="1">
      <c r="A47" s="7" t="s">
        <v>23</v>
      </c>
      <c r="B47" s="4"/>
      <c r="C47" s="4"/>
      <c r="D47" s="26" t="s">
        <v>24</v>
      </c>
      <c r="E47" s="40" t="s">
        <v>24</v>
      </c>
      <c r="F47" s="26"/>
      <c r="G47" s="43">
        <v>329229</v>
      </c>
      <c r="H47" s="33">
        <v>307347</v>
      </c>
    </row>
    <row r="48" spans="1:8" ht="15.75" customHeight="1">
      <c r="A48" s="5" t="s">
        <v>39</v>
      </c>
      <c r="B48" s="4"/>
      <c r="C48" s="4"/>
      <c r="D48" s="25"/>
      <c r="E48" s="41"/>
      <c r="F48" s="25"/>
      <c r="G48" s="25"/>
      <c r="H48" s="34"/>
    </row>
    <row r="49" spans="1:8" ht="15.75" customHeight="1" thickBot="1">
      <c r="A49" s="5" t="s">
        <v>40</v>
      </c>
      <c r="C49" s="4"/>
      <c r="D49" s="21">
        <f>+D39+D45+D47</f>
        <v>116704306</v>
      </c>
      <c r="E49" s="35">
        <f>+E39+E45+E47</f>
        <v>113852017</v>
      </c>
      <c r="F49" s="21"/>
      <c r="G49" s="21">
        <f>+G39+G45+G47</f>
        <v>148272572</v>
      </c>
      <c r="H49" s="35">
        <f>+H39+H45+H47</f>
        <v>146337060</v>
      </c>
    </row>
    <row r="50" spans="1:8" ht="15.75">
      <c r="A50" s="8"/>
      <c r="D50" s="12"/>
      <c r="E50" s="13"/>
      <c r="F50" s="12"/>
      <c r="G50" s="12"/>
      <c r="H50" s="13"/>
    </row>
    <row r="51" spans="1:8" ht="15.75" customHeight="1" thickBot="1">
      <c r="A51" s="7" t="s">
        <v>25</v>
      </c>
      <c r="B51" s="4"/>
      <c r="C51" s="4"/>
      <c r="D51" s="21">
        <v>62482272</v>
      </c>
      <c r="E51" s="35">
        <v>65532174</v>
      </c>
      <c r="F51" s="21"/>
      <c r="G51" s="21">
        <v>68398346</v>
      </c>
      <c r="H51" s="35">
        <v>72424796</v>
      </c>
    </row>
    <row r="52" spans="4:8" ht="9" customHeight="1">
      <c r="D52" s="14"/>
      <c r="E52" s="14"/>
      <c r="F52" s="14"/>
      <c r="G52" s="29"/>
      <c r="H52" s="14"/>
    </row>
    <row r="53" spans="1:8" ht="15.75">
      <c r="A53" s="17" t="s">
        <v>27</v>
      </c>
      <c r="B53" s="17"/>
      <c r="C53" s="4"/>
      <c r="D53" s="4"/>
      <c r="E53" s="4"/>
      <c r="F53" s="4"/>
      <c r="G53" s="19"/>
      <c r="H53" s="4"/>
    </row>
    <row r="54" spans="1:8" ht="15.75">
      <c r="A54" s="4" t="s">
        <v>28</v>
      </c>
      <c r="B54" s="4"/>
      <c r="C54" s="4"/>
      <c r="D54" s="22">
        <v>0.1059</v>
      </c>
      <c r="E54" s="36">
        <v>0.1003</v>
      </c>
      <c r="F54" s="22"/>
      <c r="G54" s="22">
        <v>0.0949</v>
      </c>
      <c r="H54" s="36">
        <v>0.0917</v>
      </c>
    </row>
    <row r="55" spans="1:8" ht="15.75">
      <c r="A55" s="4" t="s">
        <v>29</v>
      </c>
      <c r="B55" s="4"/>
      <c r="C55" s="4"/>
      <c r="D55" s="22">
        <v>0.12</v>
      </c>
      <c r="E55" s="36">
        <v>0.1161</v>
      </c>
      <c r="F55" s="22"/>
      <c r="G55" s="22">
        <v>0.1329</v>
      </c>
      <c r="H55" s="36">
        <v>0.1305</v>
      </c>
    </row>
    <row r="56" spans="1:8" ht="15.75">
      <c r="A56" s="4" t="s">
        <v>30</v>
      </c>
      <c r="B56" s="4"/>
      <c r="C56" s="4"/>
      <c r="D56" s="23" t="s">
        <v>47</v>
      </c>
      <c r="E56" s="42" t="s">
        <v>49</v>
      </c>
      <c r="F56" s="23"/>
      <c r="G56" s="23" t="s">
        <v>48</v>
      </c>
      <c r="H56" s="37" t="s">
        <v>50</v>
      </c>
    </row>
    <row r="57" spans="1:8" ht="15.75">
      <c r="A57" s="4"/>
      <c r="B57" s="4"/>
      <c r="C57" s="4"/>
      <c r="D57" s="23"/>
      <c r="E57" s="42"/>
      <c r="F57" s="23"/>
      <c r="G57" s="23"/>
      <c r="H57" s="37"/>
    </row>
    <row r="58" spans="1:8" ht="15.75">
      <c r="A58" s="4" t="s">
        <v>51</v>
      </c>
      <c r="B58" s="4"/>
      <c r="C58" s="4"/>
      <c r="D58" s="23"/>
      <c r="E58" s="42"/>
      <c r="F58" s="23"/>
      <c r="G58" s="23"/>
      <c r="H58" s="37"/>
    </row>
    <row r="59" spans="1:8" ht="15.75">
      <c r="A59" s="45"/>
      <c r="B59" s="14"/>
      <c r="C59" s="14"/>
      <c r="D59" s="14"/>
      <c r="E59" s="13"/>
      <c r="F59" s="13"/>
      <c r="G59" s="13"/>
      <c r="H59" s="38"/>
    </row>
    <row r="60" spans="1:8" ht="15.75">
      <c r="A60" s="14"/>
      <c r="B60" s="14"/>
      <c r="C60" s="14"/>
      <c r="D60" s="14"/>
      <c r="E60" s="13"/>
      <c r="F60" s="13"/>
      <c r="G60" s="13"/>
      <c r="H60" s="13"/>
    </row>
    <row r="61" spans="1:8" ht="15.75">
      <c r="A61" s="14"/>
      <c r="B61" s="14"/>
      <c r="C61" s="14"/>
      <c r="D61" s="14"/>
      <c r="E61" s="14"/>
      <c r="F61" s="14"/>
      <c r="G61" s="14"/>
      <c r="H61" s="14"/>
    </row>
    <row r="62" spans="1:8" ht="15.75">
      <c r="A62" s="14"/>
      <c r="B62" s="14"/>
      <c r="C62" s="14"/>
      <c r="D62" s="14"/>
      <c r="E62" s="14"/>
      <c r="F62" s="14"/>
      <c r="G62" s="14"/>
      <c r="H62" s="14"/>
    </row>
    <row r="63" spans="1:8" ht="15.75">
      <c r="A63" s="14"/>
      <c r="B63" s="14"/>
      <c r="C63" s="14"/>
      <c r="D63" s="14"/>
      <c r="E63" s="14"/>
      <c r="F63" s="14"/>
      <c r="G63" s="14"/>
      <c r="H63" s="14"/>
    </row>
    <row r="64" spans="1:8" ht="15.75">
      <c r="A64" s="14"/>
      <c r="B64" s="14"/>
      <c r="C64" s="14"/>
      <c r="D64" s="14"/>
      <c r="E64" s="14"/>
      <c r="F64" s="14"/>
      <c r="G64" s="14"/>
      <c r="H64" s="14"/>
    </row>
    <row r="65" spans="1:8" ht="15.75">
      <c r="A65" s="14"/>
      <c r="B65" s="14"/>
      <c r="C65" s="14"/>
      <c r="D65" s="14"/>
      <c r="E65" s="14"/>
      <c r="F65" s="14"/>
      <c r="G65" s="14"/>
      <c r="H65" s="14"/>
    </row>
    <row r="66" spans="1:8" ht="15.75">
      <c r="A66" s="14"/>
      <c r="B66" s="14"/>
      <c r="C66" s="14"/>
      <c r="D66" s="14"/>
      <c r="E66" s="14"/>
      <c r="F66" s="14"/>
      <c r="G66" s="14"/>
      <c r="H66" s="14"/>
    </row>
    <row r="67" spans="1:8" ht="15.75">
      <c r="A67" s="14"/>
      <c r="B67" s="14"/>
      <c r="C67" s="14"/>
      <c r="D67" s="14"/>
      <c r="E67" s="14"/>
      <c r="F67" s="14"/>
      <c r="G67" s="14"/>
      <c r="H67" s="14"/>
    </row>
    <row r="68" spans="1:8" ht="15.75">
      <c r="A68" s="14"/>
      <c r="B68" s="14"/>
      <c r="C68" s="14"/>
      <c r="D68" s="14"/>
      <c r="E68" s="14"/>
      <c r="F68" s="14"/>
      <c r="G68" s="14"/>
      <c r="H68" s="14"/>
    </row>
    <row r="69" spans="1:8" ht="15.75">
      <c r="A69" s="14"/>
      <c r="B69" s="14"/>
      <c r="C69" s="14"/>
      <c r="D69" s="14"/>
      <c r="E69" s="14"/>
      <c r="F69" s="14"/>
      <c r="G69" s="14"/>
      <c r="H69" s="14"/>
    </row>
    <row r="70" spans="1:8" ht="15.75">
      <c r="A70" s="14"/>
      <c r="B70" s="14"/>
      <c r="C70" s="14"/>
      <c r="D70" s="14"/>
      <c r="E70" s="14"/>
      <c r="F70" s="14"/>
      <c r="G70" s="14"/>
      <c r="H70" s="14"/>
    </row>
  </sheetData>
  <mergeCells count="4">
    <mergeCell ref="D5:E5"/>
    <mergeCell ref="G5:H5"/>
    <mergeCell ref="D4:E4"/>
    <mergeCell ref="G4:H4"/>
  </mergeCells>
  <printOptions/>
  <pageMargins left="0.7" right="0.5" top="0.315" bottom="0.31" header="0.37" footer="0.31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6" sqref="D16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accounting</cp:lastModifiedBy>
  <cp:lastPrinted>2002-01-28T03:18:53Z</cp:lastPrinted>
  <dcterms:created xsi:type="dcterms:W3CDTF">1999-09-28T02:27:44Z</dcterms:created>
  <dcterms:modified xsi:type="dcterms:W3CDTF">2000-08-14T10:30:14Z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