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-notes" sheetId="1" r:id="rId1"/>
    <sheet name="BS" sheetId="2" r:id="rId2"/>
  </sheets>
  <externalReferences>
    <externalReference r:id="rId5"/>
  </externalReferences>
  <definedNames>
    <definedName name="_xlnm.Print_Area" localSheetId="1">'BS'!$A$1:$F$77</definedName>
    <definedName name="_xlnm.Print_Area" localSheetId="0">'pl-notes'!$A$1:$G$187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<sst xmlns="http://schemas.openxmlformats.org/spreadsheetml/2006/main" count="190" uniqueCount="172">
  <si>
    <t>Notes</t>
  </si>
  <si>
    <t>Accounting Policies</t>
  </si>
  <si>
    <t>The accounting policies adopted in the quarterly financial statements are in accordance with the accounting</t>
  </si>
  <si>
    <t xml:space="preserve">policies as stated in the annual financial statement of the Group for the year ended 31st March 1999. </t>
  </si>
  <si>
    <t>Exceptional Items</t>
  </si>
  <si>
    <t>There were no exceptional items for the period ended 30th September 1999.</t>
  </si>
  <si>
    <t>Extraordinary Items</t>
  </si>
  <si>
    <t>There were no extraordinary items for the period ended 30th September 1999.</t>
  </si>
  <si>
    <t>Taxation</t>
  </si>
  <si>
    <t>The taxation charge does not include any transfers from deferred tax or any adjustment for under or over provision</t>
  </si>
  <si>
    <t>in respect of prior years.</t>
  </si>
  <si>
    <t>Pre-acquisition Profits or Losses</t>
  </si>
  <si>
    <t>There were no pre-acquisition profits or losses for the period ended 30th September 1999.</t>
  </si>
  <si>
    <t>Profit on Sale of Investment and/or Properties</t>
  </si>
  <si>
    <t>The profit arising from sale of investments for the  period ended 30th September 1999 amounted to RM 245,970.</t>
  </si>
  <si>
    <t>Purchase or Disposal of Quoted Securities</t>
  </si>
  <si>
    <t>a)</t>
  </si>
  <si>
    <t>The following particulars relate to purchase and disposal of quoted securities by all companies within the Group for</t>
  </si>
  <si>
    <t>the current financial year to date and profit/loss arising therefrom:</t>
  </si>
  <si>
    <t>RM'000</t>
  </si>
  <si>
    <t>Total purchases</t>
  </si>
  <si>
    <t>Total disposals</t>
  </si>
  <si>
    <t>Total profit on disposal</t>
  </si>
  <si>
    <t>b)</t>
  </si>
  <si>
    <t>Investments in quoted shares as at the end of 30th September 1999 is as follows:</t>
  </si>
  <si>
    <t>Total investments at cost</t>
  </si>
  <si>
    <t>Total investments at carrying value/book value(after</t>
  </si>
  <si>
    <t>provision for diminution in value)</t>
  </si>
  <si>
    <t>Total investment at market value at 30th September 1999</t>
  </si>
  <si>
    <t>Changes in Composition of Company/Group</t>
  </si>
  <si>
    <t>There were no business combinations, acquisitions or disposals of subsidiaries and long term investments,</t>
  </si>
  <si>
    <t>restructuring and discontinuing operations since the last financial year ended 31st March 1999.</t>
  </si>
  <si>
    <t>Corporate Proposals</t>
  </si>
  <si>
    <t>There were no corporate proposals announced during the quarter ended 30th September 1999.</t>
  </si>
  <si>
    <t>the Section 176 Restraining Order was turned down resulting in the Group having to recommence negotiation with its</t>
  </si>
  <si>
    <t>creditors to derive a more concrete Scheme of Arrangement.</t>
  </si>
  <si>
    <t>Seasonal or Cyclical Factors</t>
  </si>
  <si>
    <t>The Group is principally engaged in holding of investments and landed properties, rental of properties, property</t>
  </si>
  <si>
    <t>development and management, manufacturing, construction, general insurance, leasing and provision of share</t>
  </si>
  <si>
    <t>registration, secretarial and management services.</t>
  </si>
  <si>
    <t>The Group's activities is generally dependent on the Malaysian economy and consumer confidence.</t>
  </si>
  <si>
    <t>Issuance and Repayment of Debt and Equity Securities</t>
  </si>
  <si>
    <t xml:space="preserve">There were no issuances and repayment of debt and equity securities, share buy-backs, share cancellations, </t>
  </si>
  <si>
    <t>shares held as treasury shares and resale of treasury shares for the period ended 30th September 1999.</t>
  </si>
  <si>
    <t>Group Borrowings and Debt Securities as at 30th September 1999 are as follows:</t>
  </si>
  <si>
    <t>Secured</t>
  </si>
  <si>
    <t>Unsecured</t>
  </si>
  <si>
    <t>Total</t>
  </si>
  <si>
    <t>Short term borrowings</t>
  </si>
  <si>
    <t>Lease and hire purchase creditors</t>
  </si>
  <si>
    <t>Term loans / revolving credits</t>
  </si>
  <si>
    <t>Bridging loans</t>
  </si>
  <si>
    <t>Term loan payable within 12 months</t>
  </si>
  <si>
    <t>*</t>
  </si>
  <si>
    <t>Bank overdraft</t>
  </si>
  <si>
    <t>Long term borrowings</t>
  </si>
  <si>
    <t>* Includes a loan amounting to USD 10,740,000 or RM 42,476,700 equivalent.</t>
  </si>
  <si>
    <t>Contingent Liabilities</t>
  </si>
  <si>
    <t>Litigation between a subsidiary company and its former main contractor in respect of the termination of a contract,</t>
  </si>
  <si>
    <t>the outcome of which cannot be currently ascertained.</t>
  </si>
  <si>
    <t>A subsidiary company has made various commitments and incurred certain liabilities on behalf of its customers in the</t>
  </si>
  <si>
    <t>normal course of business. No material losses are anticipated as a result of these transactions.</t>
  </si>
  <si>
    <t>Details of commitments and contingencies are as follows:</t>
  </si>
  <si>
    <t>Performance bonds</t>
  </si>
  <si>
    <t>Advance payment guarantees</t>
  </si>
  <si>
    <t>Tender bond</t>
  </si>
  <si>
    <t>c)</t>
  </si>
  <si>
    <t>Corporate guarantee given to financial institutions and</t>
  </si>
  <si>
    <t>third parties for banking and credit facilities granted</t>
  </si>
  <si>
    <t>to unconsolidated subsidiary companies</t>
  </si>
  <si>
    <t>KLIH has provided corporate guarantee to customs on duty payable by certain unconsolidated subsidiary companies</t>
  </si>
  <si>
    <t>of which the amount cannot be currently ascertained. However, the custom duty payable in the year ended</t>
  </si>
  <si>
    <t>31st March 1998 amounted to RM 6,742,000.</t>
  </si>
  <si>
    <t>d)</t>
  </si>
  <si>
    <t>A director of Kuala Lumpur Industries Holdings Bhd (KLIH) has filed a legal suit against KLIH, certain subsidiary</t>
  </si>
  <si>
    <t>companies, certain other directors and officers of KLIH for RM 3,000,000 as liquidated damages and RM 10,000,000</t>
  </si>
  <si>
    <t xml:space="preserve">for general damages for alleged breach of Service Agreement. However, the outcome of this suit cannot be </t>
  </si>
  <si>
    <t>currently ascertained.</t>
  </si>
  <si>
    <t>Financial Instruments</t>
  </si>
  <si>
    <t>There were no financial instruments with off balance sheet risk for the period ended 30th September 1999.</t>
  </si>
  <si>
    <t>Material Litigation</t>
  </si>
  <si>
    <t>There are several suits which involve claims against KLIH and its subsidiaries of which the outcome and</t>
  </si>
  <si>
    <t>probable compensation, if any, is currently indeterminable.</t>
  </si>
  <si>
    <t>Segmental Reporting</t>
  </si>
  <si>
    <t>PERIOD ENDED 30/09/1999</t>
  </si>
  <si>
    <t>OPERATING</t>
  </si>
  <si>
    <t>PROFIT/(LOSS)</t>
  </si>
  <si>
    <t>TOTAL ASSETS</t>
  </si>
  <si>
    <t>GROUP (BY ACTIVITIES)</t>
  </si>
  <si>
    <t>REVENUE</t>
  </si>
  <si>
    <t>BEFORE TAXATION</t>
  </si>
  <si>
    <t>EMPLOYED</t>
  </si>
  <si>
    <t>Property development</t>
  </si>
  <si>
    <t>Construction</t>
  </si>
  <si>
    <t>General insurance</t>
  </si>
  <si>
    <t>Others</t>
  </si>
  <si>
    <t>Comparison with Preceding Quarter's Results</t>
  </si>
  <si>
    <t>As this is the first quarterly report, there are no comparable quarterly results in respect of profit/loss before</t>
  </si>
  <si>
    <t>taxation for the Group.</t>
  </si>
  <si>
    <t>Review of Performance</t>
  </si>
  <si>
    <t>The Group recorded a turnover of RM 55.5 million and a loss before taxation of RM 13.1 million for the six months</t>
  </si>
  <si>
    <t>ended 30th September 1999. The decline in the Group's performance is largely attributed to the downturn in the</t>
  </si>
  <si>
    <t>property development and construction activities.</t>
  </si>
  <si>
    <t>There has not arisen in the interval between the end of the second quarter and the date of this announcement</t>
  </si>
  <si>
    <t>any item, transaction or event of a material and unusual nature likely, in the opinion of the Directors, to affect</t>
  </si>
  <si>
    <t xml:space="preserve">substantially the results of the operations of the Company and of the Group for the second quarter ended </t>
  </si>
  <si>
    <t>30th September in respect of which this announcement is made.</t>
  </si>
  <si>
    <t>Current Year Prospects</t>
  </si>
  <si>
    <t>Barring any unforeseen circumstances, we expect the current financial year to be tough and challenging for</t>
  </si>
  <si>
    <t>the Group as the economic downturn has drastically affected the financial viability of the Group.</t>
  </si>
  <si>
    <t>However, the Company is  looking into  ways to address this issue.</t>
  </si>
  <si>
    <t>Variance from Profit Forecast</t>
  </si>
  <si>
    <t>There is no profit forecast for the period.</t>
  </si>
  <si>
    <t>Dividend</t>
  </si>
  <si>
    <t>No dividend is recommended for the quarter ended 30th September 1999.</t>
  </si>
  <si>
    <t>Year 2000 (Y2K) Compliance</t>
  </si>
  <si>
    <t xml:space="preserve">The Group is Y2K compliant. However, Y2K is a worldwide problem which we are all facing for the first time and </t>
  </si>
  <si>
    <t>no one can predict with absolute certainty the outcome of any event. We have reviewed, assessed, rectified or</t>
  </si>
  <si>
    <t>replaced where considered necessary our critical systems and taken remedial actions where necessary.</t>
  </si>
  <si>
    <t xml:space="preserve">CONSOLIDATED BALANCE SHEET </t>
  </si>
  <si>
    <t>AS AT END OF</t>
  </si>
  <si>
    <t>AS AT</t>
  </si>
  <si>
    <t>CURRENT</t>
  </si>
  <si>
    <t>PRECEDING</t>
  </si>
  <si>
    <t>QUARTER</t>
  </si>
  <si>
    <t xml:space="preserve">FINANCIAL </t>
  </si>
  <si>
    <t>YEAR END</t>
  </si>
  <si>
    <t>31.03.1999</t>
  </si>
  <si>
    <t>RM' 000</t>
  </si>
  <si>
    <t>Fixed Assets</t>
  </si>
  <si>
    <t>Interest in Unconsolidated Subsidiary Companies</t>
  </si>
  <si>
    <t>Investment in Associated Companies</t>
  </si>
  <si>
    <t>Long Term Investment</t>
  </si>
  <si>
    <t>Investment in shares/L stocks/MGS/unit trusts</t>
  </si>
  <si>
    <t>Investment in properties</t>
  </si>
  <si>
    <t>Land &amp; Development Expenditure</t>
  </si>
  <si>
    <t>Interest in Joint Ventures</t>
  </si>
  <si>
    <t>Intangible Assets</t>
  </si>
  <si>
    <t>Goodwill on Consolidation</t>
  </si>
  <si>
    <t>Expenditure carried forward</t>
  </si>
  <si>
    <t>Current Assets</t>
  </si>
  <si>
    <t>Stocks</t>
  </si>
  <si>
    <t>Trade debtors</t>
  </si>
  <si>
    <t>Lease receivables</t>
  </si>
  <si>
    <t>Outstanding premiums</t>
  </si>
  <si>
    <t>Due from reinsurers</t>
  </si>
  <si>
    <t>Land &amp; development expenditure</t>
  </si>
  <si>
    <t>Cash &amp; bank balances</t>
  </si>
  <si>
    <t>Other debtors, deposits &amp; prepayments</t>
  </si>
  <si>
    <t>Current Liabilities</t>
  </si>
  <si>
    <t>Trade creditors</t>
  </si>
  <si>
    <t>Due to reinsurers</t>
  </si>
  <si>
    <t>Claims admitted/intimated but not paid</t>
  </si>
  <si>
    <t>Other creditors &amp; accruals</t>
  </si>
  <si>
    <t>Lease &amp; hire purchase creditors</t>
  </si>
  <si>
    <t>Provision for taxation</t>
  </si>
  <si>
    <t>NET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</si>
  <si>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</si>
  <si>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</si>
  <si>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</si>
  <si>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</si>
  <si>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</si>
  <si>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</si>
  <si>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Accumulated losses</t>
  </si>
  <si>
    <t>Minority Interests</t>
  </si>
  <si>
    <t>Long Term Borrowings</t>
  </si>
  <si>
    <t>Other Long Term Liabilities</t>
  </si>
  <si>
    <t>Reserve for unexpired risks</t>
  </si>
  <si>
    <t>Reserve for outstanding claims</t>
  </si>
  <si>
    <t>Provision for retirement benefits</t>
  </si>
  <si>
    <t>Deferred taxation</t>
  </si>
  <si>
    <t>Net Tangible Assets per share (sen)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</si>
</sst>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#,##0.0_);\(#,##0.0\)"/>
    <numFmt numFmtId="175" formatCode="0.0_);\(0.0\)"/>
    <numFmt numFmtId="176" formatCode="0.0000E+00;\ĝ"/>
    <numFmt numFmtId="177" formatCode="0.0000E+00;\艌"/>
    <numFmt numFmtId="178" formatCode="0.00000E+00;\艌"/>
    <numFmt numFmtId="179" formatCode="0.000000E+00;\艌"/>
    <numFmt numFmtId="180" formatCode="0.0000000E+00;\艌"/>
    <numFmt numFmtId="181" formatCode="0.00000000"/>
  </numFmts>
  <fonts count="5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37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7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7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171" fontId="0" fillId="0" borderId="0" xfId="15" applyNumberFormat="1" applyAlignment="1">
      <alignment horizontal="right"/>
    </xf>
    <xf numFmtId="37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15" applyNumberFormat="1" applyAlignment="1">
      <alignment horizontal="center"/>
    </xf>
    <xf numFmtId="171" fontId="0" fillId="0" borderId="0" xfId="15" applyNumberFormat="1" applyFont="1" applyAlignment="1">
      <alignment horizontal="center"/>
    </xf>
    <xf numFmtId="0" fontId="0" fillId="0" borderId="11" xfId="0" applyBorder="1" applyAlignment="1">
      <alignment/>
    </xf>
    <xf numFmtId="171" fontId="0" fillId="0" borderId="12" xfId="15" applyNumberFormat="1" applyBorder="1" applyAlignment="1">
      <alignment horizontal="center"/>
    </xf>
    <xf numFmtId="171" fontId="0" fillId="0" borderId="0" xfId="15" applyNumberFormat="1" applyBorder="1" applyAlignment="1">
      <alignment horizontal="center"/>
    </xf>
    <xf numFmtId="171" fontId="0" fillId="0" borderId="0" xfId="15" applyNumberFormat="1" applyAlignment="1">
      <alignment horizontal="left"/>
    </xf>
    <xf numFmtId="171" fontId="0" fillId="0" borderId="0" xfId="15" applyNumberFormat="1" applyBorder="1" applyAlignment="1">
      <alignment horizontal="left"/>
    </xf>
    <xf numFmtId="171" fontId="0" fillId="0" borderId="12" xfId="15" applyNumberFormat="1" applyBorder="1" applyAlignment="1">
      <alignment horizontal="left"/>
    </xf>
    <xf numFmtId="37" fontId="0" fillId="0" borderId="12" xfId="0" applyNumberFormat="1" applyBorder="1" applyAlignment="1">
      <alignment/>
    </xf>
    <xf numFmtId="0" fontId="0" fillId="0" borderId="0" xfId="0" applyAlignment="1" quotePrefix="1">
      <alignment/>
    </xf>
    <xf numFmtId="43" fontId="0" fillId="0" borderId="0" xfId="15" applyAlignment="1">
      <alignment/>
    </xf>
    <xf numFmtId="37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1" fontId="0" fillId="0" borderId="9" xfId="15" applyNumberFormat="1" applyBorder="1" applyAlignment="1">
      <alignment horizontal="center"/>
    </xf>
    <xf numFmtId="171" fontId="0" fillId="0" borderId="17" xfId="15" applyNumberFormat="1" applyBorder="1" applyAlignment="1">
      <alignment horizontal="center"/>
    </xf>
    <xf numFmtId="0" fontId="0" fillId="0" borderId="9" xfId="0" applyBorder="1" applyAlignment="1">
      <alignment/>
    </xf>
    <xf numFmtId="171" fontId="0" fillId="0" borderId="20" xfId="15" applyNumberFormat="1" applyBorder="1" applyAlignment="1">
      <alignment horizontal="center"/>
    </xf>
    <xf numFmtId="0" fontId="3" fillId="0" borderId="0" xfId="0" applyFont="1" applyAlignment="1">
      <alignment/>
    </xf>
    <xf numFmtId="15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7" fontId="0" fillId="0" borderId="0" xfId="15" applyNumberFormat="1" applyAlignment="1">
      <alignment/>
    </xf>
    <xf numFmtId="0" fontId="4" fillId="0" borderId="0" xfId="0" applyFont="1" applyAlignment="1">
      <alignment/>
    </xf>
    <xf numFmtId="37" fontId="0" fillId="0" borderId="11" xfId="0" applyNumberFormat="1" applyBorder="1" applyAlignment="1">
      <alignment/>
    </xf>
    <xf numFmtId="37" fontId="0" fillId="0" borderId="11" xfId="15" applyNumberFormat="1" applyBorder="1" applyAlignment="1">
      <alignment/>
    </xf>
    <xf numFmtId="37" fontId="0" fillId="0" borderId="1" xfId="15" applyNumberFormat="1" applyBorder="1" applyAlignment="1">
      <alignment/>
    </xf>
    <xf numFmtId="0" fontId="4" fillId="0" borderId="0" xfId="0" applyFont="1" applyBorder="1" applyAlignment="1">
      <alignment/>
    </xf>
    <xf numFmtId="37" fontId="0" fillId="0" borderId="9" xfId="15" applyNumberFormat="1" applyBorder="1" applyAlignment="1">
      <alignment/>
    </xf>
    <xf numFmtId="37" fontId="0" fillId="0" borderId="21" xfId="15" applyNumberFormat="1" applyBorder="1" applyAlignment="1">
      <alignment/>
    </xf>
    <xf numFmtId="37" fontId="0" fillId="0" borderId="0" xfId="15" applyNumberFormat="1" applyBorder="1" applyAlignment="1">
      <alignment/>
    </xf>
    <xf numFmtId="37" fontId="0" fillId="0" borderId="22" xfId="15" applyNumberFormat="1" applyBorder="1" applyAlignment="1">
      <alignment/>
    </xf>
    <xf numFmtId="171" fontId="0" fillId="0" borderId="0" xfId="15" applyNumberFormat="1" applyAlignment="1">
      <alignment/>
    </xf>
    <xf numFmtId="37" fontId="0" fillId="0" borderId="12" xfId="15" applyNumberFormat="1" applyBorder="1" applyAlignment="1">
      <alignment horizontal="right"/>
    </xf>
    <xf numFmtId="39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rtreport30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-cum.qtr"/>
      <sheetName val="bs-cum.qtr"/>
      <sheetName val="notes-wksht"/>
      <sheetName val="pl-notes"/>
      <sheetName val="Sheet1"/>
      <sheetName val="Loss @share"/>
      <sheetName val="PL-W'OUTMEC"/>
      <sheetName val="PL-KLIHCO"/>
      <sheetName val="NTA998"/>
      <sheetName val="PL"/>
      <sheetName val="related.co"/>
      <sheetName val="interco"/>
      <sheetName val="BS"/>
    </sheetNames>
    <sheetDataSet>
      <sheetData sheetId="1">
        <row r="10">
          <cell r="F10">
            <v>102815</v>
          </cell>
          <cell r="N10">
            <v>98256</v>
          </cell>
        </row>
        <row r="12">
          <cell r="F12">
            <v>40211</v>
          </cell>
          <cell r="N12">
            <v>40075</v>
          </cell>
        </row>
        <row r="13">
          <cell r="F13">
            <v>68941</v>
          </cell>
          <cell r="N13">
            <v>66758</v>
          </cell>
        </row>
        <row r="16">
          <cell r="F16">
            <v>129974</v>
          </cell>
          <cell r="N16">
            <v>121737</v>
          </cell>
        </row>
        <row r="17">
          <cell r="F17">
            <v>13070</v>
          </cell>
          <cell r="N17">
            <v>13070</v>
          </cell>
        </row>
        <row r="18">
          <cell r="F18">
            <v>110232</v>
          </cell>
          <cell r="N18">
            <v>110210</v>
          </cell>
        </row>
        <row r="19">
          <cell r="F19">
            <v>81839</v>
          </cell>
          <cell r="N19">
            <v>82144</v>
          </cell>
        </row>
        <row r="22">
          <cell r="F22">
            <v>21315</v>
          </cell>
          <cell r="N22">
            <v>21315</v>
          </cell>
        </row>
        <row r="23">
          <cell r="F23">
            <v>57</v>
          </cell>
          <cell r="N23">
            <v>60</v>
          </cell>
        </row>
        <row r="26">
          <cell r="F26">
            <v>9420</v>
          </cell>
          <cell r="N26">
            <v>11095</v>
          </cell>
        </row>
        <row r="27">
          <cell r="F27">
            <v>2990</v>
          </cell>
          <cell r="N27">
            <v>4584</v>
          </cell>
        </row>
        <row r="28">
          <cell r="F28">
            <v>2682</v>
          </cell>
        </row>
        <row r="29">
          <cell r="F29">
            <v>8805</v>
          </cell>
          <cell r="N29">
            <v>10957</v>
          </cell>
        </row>
        <row r="30">
          <cell r="F30">
            <v>3060</v>
          </cell>
          <cell r="N30">
            <v>4294</v>
          </cell>
        </row>
        <row r="31">
          <cell r="F31">
            <v>79871</v>
          </cell>
          <cell r="N31">
            <v>78957</v>
          </cell>
        </row>
        <row r="32">
          <cell r="F32">
            <v>190029</v>
          </cell>
          <cell r="N32">
            <v>208303</v>
          </cell>
        </row>
        <row r="33">
          <cell r="F33">
            <v>38552</v>
          </cell>
          <cell r="N33">
            <v>33009</v>
          </cell>
        </row>
        <row r="37">
          <cell r="F37">
            <v>408622</v>
          </cell>
          <cell r="N37">
            <v>405534</v>
          </cell>
        </row>
        <row r="38">
          <cell r="F38">
            <v>43585</v>
          </cell>
          <cell r="N38">
            <v>43353</v>
          </cell>
        </row>
        <row r="39">
          <cell r="F39">
            <v>5934</v>
          </cell>
          <cell r="N39">
            <v>22973</v>
          </cell>
        </row>
        <row r="40">
          <cell r="F40">
            <v>10706</v>
          </cell>
          <cell r="N40">
            <v>178410</v>
          </cell>
        </row>
        <row r="41">
          <cell r="F41">
            <v>158077</v>
          </cell>
          <cell r="N41">
            <v>131637</v>
          </cell>
        </row>
        <row r="42">
          <cell r="F42">
            <v>1350</v>
          </cell>
          <cell r="N42">
            <v>1801</v>
          </cell>
        </row>
        <row r="43">
          <cell r="F43">
            <v>9797</v>
          </cell>
          <cell r="N43">
            <v>10638</v>
          </cell>
        </row>
        <row r="53">
          <cell r="F53">
            <v>303759</v>
          </cell>
          <cell r="N53">
            <v>303759</v>
          </cell>
        </row>
        <row r="55">
          <cell r="F55">
            <v>182840</v>
          </cell>
          <cell r="N55">
            <v>182840</v>
          </cell>
        </row>
        <row r="56">
          <cell r="F56">
            <v>1671</v>
          </cell>
          <cell r="N56">
            <v>1671</v>
          </cell>
        </row>
        <row r="57">
          <cell r="F57">
            <v>400</v>
          </cell>
          <cell r="N57">
            <v>400</v>
          </cell>
        </row>
        <row r="58">
          <cell r="F58">
            <v>-457403</v>
          </cell>
          <cell r="N58">
            <v>-441671</v>
          </cell>
        </row>
        <row r="62">
          <cell r="F62">
            <v>5318</v>
          </cell>
          <cell r="N62">
            <v>5330</v>
          </cell>
        </row>
        <row r="64">
          <cell r="F64">
            <v>0</v>
          </cell>
        </row>
        <row r="67">
          <cell r="F67">
            <v>50189</v>
          </cell>
          <cell r="N67">
            <v>56829</v>
          </cell>
        </row>
        <row r="68">
          <cell r="F68">
            <v>177881</v>
          </cell>
        </row>
        <row r="69">
          <cell r="F69">
            <v>29</v>
          </cell>
          <cell r="N69">
            <v>32</v>
          </cell>
        </row>
        <row r="70">
          <cell r="F70">
            <v>417</v>
          </cell>
          <cell r="N70">
            <v>597</v>
          </cell>
        </row>
        <row r="71">
          <cell r="F71">
            <v>691</v>
          </cell>
          <cell r="N71">
            <v>691</v>
          </cell>
        </row>
        <row r="95">
          <cell r="L95">
            <v>3.2572067510135136</v>
          </cell>
          <cell r="N95">
            <v>8.435590032353009</v>
          </cell>
        </row>
      </sheetData>
      <sheetData sheetId="2">
        <row r="6">
          <cell r="E6">
            <v>11728935.85</v>
          </cell>
        </row>
        <row r="7">
          <cell r="E7">
            <v>788581.53</v>
          </cell>
        </row>
        <row r="8">
          <cell r="E8">
            <v>245969.46</v>
          </cell>
        </row>
        <row r="17">
          <cell r="I17">
            <v>149987808.32999998</v>
          </cell>
        </row>
        <row r="19">
          <cell r="I19">
            <v>99491340.00000003</v>
          </cell>
        </row>
        <row r="20">
          <cell r="I20">
            <v>100624465.38000003</v>
          </cell>
        </row>
        <row r="70">
          <cell r="E70">
            <v>10000000</v>
          </cell>
        </row>
        <row r="71">
          <cell r="E71">
            <v>23578525.29</v>
          </cell>
        </row>
      </sheetData>
      <sheetData sheetId="9">
        <row r="1">
          <cell r="B1" t="str">
            <v>KUALA LUMPUR INDUSTRIES HOLDINGS BERHAD (165126-M)</v>
          </cell>
        </row>
        <row r="2">
          <cell r="D2" t="str">
            <v>(Incorporated In Malaysia)</v>
          </cell>
        </row>
        <row r="11">
          <cell r="E11" t="str">
            <v>30.09.1999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0"/>
  <sheetViews>
    <sheetView tabSelected="1" zoomScale="80" zoomScaleNormal="80" workbookViewId="0" topLeftCell="A1">
      <selection activeCell="C6" sqref="C6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0.7109375" style="0" customWidth="1"/>
    <col min="4" max="4" width="15.140625" style="0" customWidth="1"/>
    <col min="5" max="5" width="19.421875" style="0" customWidth="1"/>
    <col min="6" max="6" width="18.28125" style="0" customWidth="1"/>
    <col min="7" max="7" width="2.7109375" style="0" customWidth="1"/>
  </cols>
  <sheetData>
    <row r="2" ht="15.75">
      <c r="A2" s="1" t="s">
        <v>0</v>
      </c>
    </row>
    <row r="4" spans="1:3" ht="12.75">
      <c r="A4" s="2">
        <v>1</v>
      </c>
      <c r="C4" s="3" t="s">
        <v>1</v>
      </c>
    </row>
    <row r="5" spans="1:3" ht="12.75">
      <c r="A5" s="2"/>
      <c r="C5" t="s">
        <v>2</v>
      </c>
    </row>
    <row r="6" spans="1:3" ht="12.75">
      <c r="A6" s="2"/>
      <c r="C6" t="s">
        <v>3</v>
      </c>
    </row>
    <row r="7" ht="12.75">
      <c r="A7" s="2"/>
    </row>
    <row r="8" ht="12.75">
      <c r="A8" s="2"/>
    </row>
    <row r="9" spans="1:3" ht="12.75">
      <c r="A9" s="2">
        <v>2</v>
      </c>
      <c r="C9" s="3" t="s">
        <v>4</v>
      </c>
    </row>
    <row r="10" spans="1:3" ht="12.75">
      <c r="A10" s="2"/>
      <c r="C10" t="s">
        <v>5</v>
      </c>
    </row>
    <row r="11" ht="12.75">
      <c r="A11" s="2"/>
    </row>
    <row r="12" ht="12.75">
      <c r="A12" s="2"/>
    </row>
    <row r="13" spans="1:3" ht="12.75">
      <c r="A13" s="2">
        <v>3</v>
      </c>
      <c r="C13" s="3" t="s">
        <v>6</v>
      </c>
    </row>
    <row r="14" spans="1:3" ht="12.75">
      <c r="A14" s="2"/>
      <c r="C14" t="s">
        <v>7</v>
      </c>
    </row>
    <row r="15" ht="12.75">
      <c r="A15" s="2"/>
    </row>
    <row r="16" ht="12.75">
      <c r="A16" s="2"/>
    </row>
    <row r="17" spans="1:3" ht="12.75">
      <c r="A17" s="2">
        <v>4</v>
      </c>
      <c r="C17" s="3" t="s">
        <v>8</v>
      </c>
    </row>
    <row r="18" spans="1:3" ht="12.75">
      <c r="A18" s="2"/>
      <c r="C18" t="s">
        <v>9</v>
      </c>
    </row>
    <row r="19" spans="1:3" ht="12.75">
      <c r="A19" s="2"/>
      <c r="C19" t="s">
        <v>10</v>
      </c>
    </row>
    <row r="20" ht="12.75">
      <c r="A20" s="2"/>
    </row>
    <row r="21" ht="12.75">
      <c r="A21" s="2"/>
    </row>
    <row r="22" spans="1:3" ht="12.75">
      <c r="A22" s="2">
        <v>5</v>
      </c>
      <c r="C22" s="3" t="s">
        <v>11</v>
      </c>
    </row>
    <row r="23" spans="1:3" ht="12.75">
      <c r="A23" s="2"/>
      <c r="C23" t="s">
        <v>12</v>
      </c>
    </row>
    <row r="24" ht="12.75">
      <c r="A24" s="2"/>
    </row>
    <row r="25" ht="12.75">
      <c r="A25" s="2"/>
    </row>
    <row r="26" spans="1:3" ht="12.75">
      <c r="A26" s="2">
        <v>6</v>
      </c>
      <c r="C26" s="3" t="s">
        <v>13</v>
      </c>
    </row>
    <row r="27" spans="1:3" ht="12.75">
      <c r="A27" s="2"/>
      <c r="C27" t="s">
        <v>14</v>
      </c>
    </row>
    <row r="28" ht="12.75">
      <c r="A28" s="2"/>
    </row>
    <row r="29" ht="12.75">
      <c r="A29" s="2"/>
    </row>
    <row r="30" spans="1:3" ht="12.75">
      <c r="A30" s="2">
        <v>7</v>
      </c>
      <c r="C30" s="3" t="s">
        <v>15</v>
      </c>
    </row>
    <row r="31" spans="1:3" ht="12.75">
      <c r="A31" s="2"/>
      <c r="C31" s="3"/>
    </row>
    <row r="32" spans="1:3" ht="12.75">
      <c r="A32" s="2" t="s">
        <v>16</v>
      </c>
      <c r="C32" s="4" t="s">
        <v>17</v>
      </c>
    </row>
    <row r="33" spans="1:3" ht="12.75">
      <c r="A33" s="2"/>
      <c r="C33" s="4" t="s">
        <v>18</v>
      </c>
    </row>
    <row r="34" spans="1:3" ht="12.75">
      <c r="A34" s="2"/>
      <c r="C34" s="3"/>
    </row>
    <row r="35" spans="1:4" ht="12.75">
      <c r="A35" s="2"/>
      <c r="C35" s="5"/>
      <c r="D35" s="6" t="s">
        <v>19</v>
      </c>
    </row>
    <row r="36" spans="1:4" ht="12.75">
      <c r="A36" s="2"/>
      <c r="C36" s="7" t="s">
        <v>20</v>
      </c>
      <c r="D36" s="8">
        <f>'[1]notes-wksht'!E6/1000</f>
        <v>11728.93585</v>
      </c>
    </row>
    <row r="37" spans="1:4" ht="12.75">
      <c r="A37" s="2"/>
      <c r="C37" s="9" t="s">
        <v>21</v>
      </c>
      <c r="D37" s="8">
        <f>'[1]notes-wksht'!E7/1000</f>
        <v>788.58153</v>
      </c>
    </row>
    <row r="38" spans="1:4" ht="12.75">
      <c r="A38" s="2"/>
      <c r="C38" s="10" t="s">
        <v>22</v>
      </c>
      <c r="D38" s="11">
        <f>'[1]notes-wksht'!E8/1000</f>
        <v>245.96946</v>
      </c>
    </row>
    <row r="39" ht="12.75">
      <c r="A39" s="2"/>
    </row>
    <row r="40" spans="1:3" ht="12.75">
      <c r="A40" s="2" t="s">
        <v>23</v>
      </c>
      <c r="C40" t="s">
        <v>24</v>
      </c>
    </row>
    <row r="41" ht="12.75">
      <c r="A41" s="2"/>
    </row>
    <row r="42" spans="1:4" ht="12.75">
      <c r="A42" s="2"/>
      <c r="C42" s="12"/>
      <c r="D42" s="6" t="s">
        <v>19</v>
      </c>
    </row>
    <row r="43" spans="1:4" ht="12.75">
      <c r="A43" s="2"/>
      <c r="C43" s="13" t="s">
        <v>25</v>
      </c>
      <c r="D43" s="8">
        <f>'[1]notes-wksht'!I17/1000</f>
        <v>149987.80832999997</v>
      </c>
    </row>
    <row r="44" spans="1:4" ht="12.75">
      <c r="A44" s="2"/>
      <c r="C44" s="14" t="s">
        <v>26</v>
      </c>
      <c r="D44" s="15"/>
    </row>
    <row r="45" spans="1:4" ht="12.75">
      <c r="A45" s="2"/>
      <c r="C45" s="13" t="s">
        <v>27</v>
      </c>
      <c r="D45" s="8">
        <f>'[1]notes-wksht'!I19/1000</f>
        <v>99491.34000000003</v>
      </c>
    </row>
    <row r="46" spans="1:4" ht="12.75">
      <c r="A46" s="2"/>
      <c r="C46" s="16" t="s">
        <v>28</v>
      </c>
      <c r="D46" s="17">
        <f>'[1]notes-wksht'!I20/1000</f>
        <v>100624.46538000002</v>
      </c>
    </row>
    <row r="47" spans="1:4" ht="12.75">
      <c r="A47" s="2"/>
      <c r="C47" s="18"/>
      <c r="D47" s="19"/>
    </row>
    <row r="48" ht="12.75">
      <c r="A48" s="2"/>
    </row>
    <row r="49" spans="1:3" ht="12.75">
      <c r="A49" s="2">
        <v>8</v>
      </c>
      <c r="C49" s="3" t="s">
        <v>29</v>
      </c>
    </row>
    <row r="50" spans="1:3" ht="12.75">
      <c r="A50" s="2"/>
      <c r="C50" t="s">
        <v>30</v>
      </c>
    </row>
    <row r="51" spans="1:3" ht="12.75">
      <c r="A51" s="2"/>
      <c r="C51" t="s">
        <v>31</v>
      </c>
    </row>
    <row r="52" ht="12.75">
      <c r="A52" s="2"/>
    </row>
    <row r="53" ht="12.75">
      <c r="A53" s="2"/>
    </row>
    <row r="54" spans="1:3" ht="12.75">
      <c r="A54" s="2">
        <v>9</v>
      </c>
      <c r="C54" s="3" t="s">
        <v>32</v>
      </c>
    </row>
    <row r="55" spans="1:3" ht="12" customHeight="1">
      <c r="A55" s="2"/>
      <c r="C55" t="s">
        <v>33</v>
      </c>
    </row>
    <row r="56" spans="1:3" ht="12.75" hidden="1">
      <c r="A56" s="2"/>
      <c r="C56" t="s">
        <v>34</v>
      </c>
    </row>
    <row r="57" spans="1:3" ht="12.75" hidden="1">
      <c r="A57" s="2"/>
      <c r="C57" t="s">
        <v>35</v>
      </c>
    </row>
    <row r="58" ht="12.75">
      <c r="A58" s="2"/>
    </row>
    <row r="59" ht="12.75">
      <c r="A59" s="2"/>
    </row>
    <row r="60" spans="1:3" ht="12.75">
      <c r="A60" s="2">
        <v>10</v>
      </c>
      <c r="C60" s="3" t="s">
        <v>36</v>
      </c>
    </row>
    <row r="61" spans="1:3" ht="12.75">
      <c r="A61" s="2"/>
      <c r="C61" t="s">
        <v>37</v>
      </c>
    </row>
    <row r="62" spans="1:3" ht="12.75">
      <c r="A62" s="2"/>
      <c r="C62" t="s">
        <v>38</v>
      </c>
    </row>
    <row r="63" spans="1:3" ht="12.75">
      <c r="A63" s="2"/>
      <c r="C63" t="s">
        <v>39</v>
      </c>
    </row>
    <row r="64" ht="12.75">
      <c r="A64" s="2"/>
    </row>
    <row r="65" spans="1:3" ht="12.75">
      <c r="A65" s="2"/>
      <c r="C65" t="s">
        <v>40</v>
      </c>
    </row>
    <row r="66" ht="12.75">
      <c r="A66" s="2"/>
    </row>
    <row r="67" ht="12.75">
      <c r="A67" s="2"/>
    </row>
    <row r="68" spans="1:3" ht="12.75">
      <c r="A68" s="2">
        <v>11</v>
      </c>
      <c r="C68" s="3" t="s">
        <v>41</v>
      </c>
    </row>
    <row r="69" spans="1:3" ht="12.75">
      <c r="A69" s="2"/>
      <c r="C69" t="s">
        <v>42</v>
      </c>
    </row>
    <row r="70" spans="1:3" ht="12.75">
      <c r="A70" s="2"/>
      <c r="C70" t="s">
        <v>43</v>
      </c>
    </row>
    <row r="71" ht="12.75">
      <c r="A71" s="2"/>
    </row>
    <row r="72" ht="12.75">
      <c r="A72" s="2"/>
    </row>
    <row r="73" spans="1:3" ht="12.75">
      <c r="A73" s="2">
        <v>12</v>
      </c>
      <c r="C73" s="3" t="s">
        <v>44</v>
      </c>
    </row>
    <row r="74" ht="12.75">
      <c r="A74" s="2"/>
    </row>
    <row r="75" spans="1:6" ht="12.75">
      <c r="A75" s="2"/>
      <c r="D75" s="2" t="s">
        <v>45</v>
      </c>
      <c r="E75" s="2" t="s">
        <v>46</v>
      </c>
      <c r="F75" s="2" t="s">
        <v>47</v>
      </c>
    </row>
    <row r="76" spans="1:6" ht="12.75">
      <c r="A76" s="2"/>
      <c r="D76" s="2" t="s">
        <v>19</v>
      </c>
      <c r="E76" s="2" t="s">
        <v>19</v>
      </c>
      <c r="F76" s="2" t="s">
        <v>19</v>
      </c>
    </row>
    <row r="77" spans="1:3" ht="12.75">
      <c r="A77" s="2" t="s">
        <v>16</v>
      </c>
      <c r="C77" s="3" t="s">
        <v>48</v>
      </c>
    </row>
    <row r="78" spans="1:6" ht="12.75">
      <c r="A78" s="2"/>
      <c r="C78" t="s">
        <v>49</v>
      </c>
      <c r="D78" s="20">
        <v>1351</v>
      </c>
      <c r="E78" s="21">
        <v>0</v>
      </c>
      <c r="F78" s="22">
        <f>SUM(D78:E78)</f>
        <v>1351</v>
      </c>
    </row>
    <row r="79" spans="1:6" ht="12.75">
      <c r="A79" s="2"/>
      <c r="C79" t="s">
        <v>50</v>
      </c>
      <c r="D79" s="23">
        <f>275213-E79</f>
        <v>265213</v>
      </c>
      <c r="E79" s="21">
        <f>'[1]notes-wksht'!E70/1000</f>
        <v>10000</v>
      </c>
      <c r="F79" s="22">
        <f>SUM(D79:E79)</f>
        <v>275213</v>
      </c>
    </row>
    <row r="80" spans="1:6" ht="12.75">
      <c r="A80" s="2"/>
      <c r="C80" t="s">
        <v>51</v>
      </c>
      <c r="D80" s="23">
        <v>29689</v>
      </c>
      <c r="E80" s="21">
        <v>0</v>
      </c>
      <c r="F80" s="22">
        <f>SUM(D80:E80)</f>
        <v>29689</v>
      </c>
    </row>
    <row r="81" spans="1:7" ht="12.75">
      <c r="A81" s="2"/>
      <c r="C81" t="s">
        <v>52</v>
      </c>
      <c r="D81" s="23">
        <v>78430</v>
      </c>
      <c r="E81" s="21">
        <v>0</v>
      </c>
      <c r="F81" s="22">
        <f>SUM(D81:E81)</f>
        <v>78430</v>
      </c>
      <c r="G81" t="s">
        <v>53</v>
      </c>
    </row>
    <row r="82" spans="1:6" ht="12.75">
      <c r="A82" s="2"/>
      <c r="C82" t="s">
        <v>54</v>
      </c>
      <c r="D82" s="24">
        <f>25289-E82</f>
        <v>1710.4747100000022</v>
      </c>
      <c r="E82" s="21">
        <f>'[1]notes-wksht'!E71/1000</f>
        <v>23578.525289999998</v>
      </c>
      <c r="F82" s="22">
        <f>SUM(D82:E82)</f>
        <v>25289</v>
      </c>
    </row>
    <row r="83" spans="1:4" ht="12.75">
      <c r="A83" s="2"/>
      <c r="D83" s="25"/>
    </row>
    <row r="84" spans="1:6" ht="13.5" thickBot="1">
      <c r="A84" s="2"/>
      <c r="D84" s="26">
        <f>SUM(D78:D82)</f>
        <v>376393.47471</v>
      </c>
      <c r="E84" s="26">
        <f>SUM(E78:E82)</f>
        <v>33578.52529</v>
      </c>
      <c r="F84" s="26">
        <f>SUM(F78:F82)</f>
        <v>409972</v>
      </c>
    </row>
    <row r="85" spans="1:5" ht="13.5" thickTop="1">
      <c r="A85" s="2"/>
      <c r="E85" s="27"/>
    </row>
    <row r="86" spans="1:3" ht="12.75">
      <c r="A86" s="2" t="s">
        <v>23</v>
      </c>
      <c r="C86" s="3" t="s">
        <v>55</v>
      </c>
    </row>
    <row r="87" spans="1:6" ht="12.75">
      <c r="A87" s="2"/>
      <c r="C87" t="s">
        <v>49</v>
      </c>
      <c r="D87" s="28">
        <v>29</v>
      </c>
      <c r="E87" s="21">
        <v>0</v>
      </c>
      <c r="F87" s="22">
        <f>SUM(D87:E87)</f>
        <v>29</v>
      </c>
    </row>
    <row r="88" spans="1:5" ht="12.75">
      <c r="A88" s="2"/>
      <c r="D88" s="29"/>
      <c r="E88" s="29"/>
    </row>
    <row r="89" spans="1:6" ht="13.5" thickBot="1">
      <c r="A89" s="2"/>
      <c r="D89" s="30">
        <f>SUM(D87:D88)</f>
        <v>29</v>
      </c>
      <c r="E89" s="31">
        <v>0</v>
      </c>
      <c r="F89" s="30">
        <f>SUM(F87:F88)</f>
        <v>29</v>
      </c>
    </row>
    <row r="90" spans="1:6" ht="13.5" thickTop="1">
      <c r="A90" s="2"/>
      <c r="D90" s="29"/>
      <c r="E90" s="29"/>
      <c r="F90" s="29"/>
    </row>
    <row r="91" spans="1:5" ht="12.75">
      <c r="A91" s="2"/>
      <c r="E91" s="29"/>
    </row>
    <row r="92" spans="1:6" ht="12.75">
      <c r="A92" s="2"/>
      <c r="C92" s="32" t="s">
        <v>56</v>
      </c>
      <c r="F92" s="33"/>
    </row>
    <row r="93" spans="1:6" ht="12.75">
      <c r="A93" s="2"/>
      <c r="C93" s="32"/>
      <c r="F93" s="33"/>
    </row>
    <row r="94" spans="1:6" ht="12.75">
      <c r="A94" s="2"/>
      <c r="F94" s="33"/>
    </row>
    <row r="95" spans="1:3" ht="12.75">
      <c r="A95" s="2">
        <v>13</v>
      </c>
      <c r="C95" s="3" t="s">
        <v>57</v>
      </c>
    </row>
    <row r="96" spans="1:3" ht="12.75">
      <c r="A96" s="2"/>
      <c r="C96" s="3"/>
    </row>
    <row r="97" spans="1:3" ht="12.75">
      <c r="A97" s="2" t="s">
        <v>16</v>
      </c>
      <c r="C97" t="s">
        <v>58</v>
      </c>
    </row>
    <row r="98" spans="1:3" ht="12.75">
      <c r="A98" s="2"/>
      <c r="C98" t="s">
        <v>59</v>
      </c>
    </row>
    <row r="99" ht="12.75">
      <c r="A99" s="2"/>
    </row>
    <row r="100" spans="1:3" ht="12.75">
      <c r="A100" s="2" t="s">
        <v>23</v>
      </c>
      <c r="C100" t="s">
        <v>60</v>
      </c>
    </row>
    <row r="101" spans="1:3" ht="12.75">
      <c r="A101" s="2"/>
      <c r="C101" t="s">
        <v>61</v>
      </c>
    </row>
    <row r="102" ht="12.75">
      <c r="A102" s="2"/>
    </row>
    <row r="103" spans="1:3" ht="12.75">
      <c r="A103" s="2"/>
      <c r="C103" t="s">
        <v>62</v>
      </c>
    </row>
    <row r="104" ht="12.75">
      <c r="A104" s="2"/>
    </row>
    <row r="105" spans="1:4" ht="12.75">
      <c r="A105" s="2"/>
      <c r="D105" s="2" t="s">
        <v>19</v>
      </c>
    </row>
    <row r="106" ht="12.75">
      <c r="A106" s="2"/>
    </row>
    <row r="107" spans="1:4" ht="12.75">
      <c r="A107" s="2"/>
      <c r="C107" t="s">
        <v>63</v>
      </c>
      <c r="D107" s="21">
        <v>28502</v>
      </c>
    </row>
    <row r="108" spans="1:4" ht="12.75">
      <c r="A108" s="2"/>
      <c r="C108" t="s">
        <v>64</v>
      </c>
      <c r="D108" s="21">
        <v>3691</v>
      </c>
    </row>
    <row r="109" spans="1:4" ht="12.75">
      <c r="A109" s="2"/>
      <c r="C109" t="s">
        <v>65</v>
      </c>
      <c r="D109" s="21">
        <v>220</v>
      </c>
    </row>
    <row r="110" spans="1:4" ht="12.75">
      <c r="A110" s="2"/>
      <c r="D110" s="21"/>
    </row>
    <row r="111" spans="1:4" ht="13.5" thickBot="1">
      <c r="A111" s="2"/>
      <c r="D111" s="31">
        <f>SUM(D107:D110)</f>
        <v>32413</v>
      </c>
    </row>
    <row r="112" spans="1:4" ht="13.5" thickTop="1">
      <c r="A112" s="2"/>
      <c r="D112" s="18"/>
    </row>
    <row r="113" spans="1:4" ht="12.75">
      <c r="A113" s="2"/>
      <c r="D113" s="2" t="s">
        <v>19</v>
      </c>
    </row>
    <row r="114" ht="12.75">
      <c r="A114" s="2"/>
    </row>
    <row r="115" spans="1:3" ht="12.75">
      <c r="A115" s="2" t="s">
        <v>66</v>
      </c>
      <c r="C115" t="s">
        <v>67</v>
      </c>
    </row>
    <row r="116" spans="1:3" ht="12.75">
      <c r="A116" s="2"/>
      <c r="C116" t="s">
        <v>68</v>
      </c>
    </row>
    <row r="117" spans="1:4" ht="13.5" thickBot="1">
      <c r="A117" s="2"/>
      <c r="C117" t="s">
        <v>69</v>
      </c>
      <c r="D117" s="34">
        <v>454833</v>
      </c>
    </row>
    <row r="118" ht="13.5" thickTop="1">
      <c r="A118" s="2"/>
    </row>
    <row r="119" spans="1:3" ht="12.75">
      <c r="A119" s="2"/>
      <c r="C119" t="s">
        <v>70</v>
      </c>
    </row>
    <row r="120" spans="1:3" ht="12.75">
      <c r="A120" s="2"/>
      <c r="C120" t="s">
        <v>71</v>
      </c>
    </row>
    <row r="121" spans="1:3" ht="12.75">
      <c r="A121" s="2"/>
      <c r="C121" s="32" t="s">
        <v>72</v>
      </c>
    </row>
    <row r="122" ht="12.75">
      <c r="A122" s="2"/>
    </row>
    <row r="123" spans="1:3" ht="12.75">
      <c r="A123" s="2" t="s">
        <v>73</v>
      </c>
      <c r="C123" t="s">
        <v>74</v>
      </c>
    </row>
    <row r="124" spans="1:3" ht="12.75">
      <c r="A124" s="2"/>
      <c r="C124" t="s">
        <v>75</v>
      </c>
    </row>
    <row r="125" spans="1:3" ht="12.75">
      <c r="A125" s="2"/>
      <c r="C125" t="s">
        <v>76</v>
      </c>
    </row>
    <row r="126" spans="1:3" ht="12.75">
      <c r="A126" s="2"/>
      <c r="C126" t="s">
        <v>77</v>
      </c>
    </row>
    <row r="127" ht="12.75">
      <c r="A127" s="2"/>
    </row>
    <row r="128" ht="12.75">
      <c r="A128" s="2"/>
    </row>
    <row r="129" spans="1:3" ht="12.75">
      <c r="A129" s="2">
        <v>14</v>
      </c>
      <c r="C129" s="3" t="s">
        <v>78</v>
      </c>
    </row>
    <row r="130" spans="1:3" ht="12.75">
      <c r="A130" s="2"/>
      <c r="C130" t="s">
        <v>79</v>
      </c>
    </row>
    <row r="131" ht="12.75">
      <c r="A131" s="2"/>
    </row>
    <row r="132" ht="12.75">
      <c r="A132" s="2"/>
    </row>
    <row r="133" spans="1:3" ht="12.75">
      <c r="A133" s="2">
        <v>15</v>
      </c>
      <c r="C133" s="3" t="s">
        <v>80</v>
      </c>
    </row>
    <row r="134" spans="1:3" ht="12.75">
      <c r="A134" s="2"/>
      <c r="C134" t="s">
        <v>81</v>
      </c>
    </row>
    <row r="135" spans="1:3" ht="12.75">
      <c r="A135" s="2"/>
      <c r="C135" t="s">
        <v>82</v>
      </c>
    </row>
    <row r="136" ht="12.75">
      <c r="A136" s="2"/>
    </row>
    <row r="137" ht="12.75">
      <c r="A137" s="2"/>
    </row>
    <row r="138" spans="1:3" ht="12.75">
      <c r="A138" s="2">
        <v>16</v>
      </c>
      <c r="C138" s="3" t="s">
        <v>83</v>
      </c>
    </row>
    <row r="139" ht="12.75">
      <c r="A139" s="2"/>
    </row>
    <row r="140" spans="1:7" ht="12.75">
      <c r="A140" s="2"/>
      <c r="C140" s="12"/>
      <c r="D140" s="35" t="s">
        <v>84</v>
      </c>
      <c r="E140" s="36"/>
      <c r="F140" s="37"/>
      <c r="G140" s="18"/>
    </row>
    <row r="141" spans="1:7" ht="12.75">
      <c r="A141" s="2"/>
      <c r="C141" s="14"/>
      <c r="D141" s="6" t="s">
        <v>85</v>
      </c>
      <c r="E141" s="6" t="s">
        <v>86</v>
      </c>
      <c r="F141" s="38" t="s">
        <v>87</v>
      </c>
      <c r="G141" s="18"/>
    </row>
    <row r="142" spans="1:7" ht="12.75">
      <c r="A142" s="2"/>
      <c r="C142" s="14" t="s">
        <v>88</v>
      </c>
      <c r="D142" s="39" t="s">
        <v>89</v>
      </c>
      <c r="E142" s="39" t="s">
        <v>90</v>
      </c>
      <c r="F142" s="38" t="s">
        <v>91</v>
      </c>
      <c r="G142" s="18"/>
    </row>
    <row r="143" spans="1:7" ht="12.75">
      <c r="A143" s="2"/>
      <c r="C143" s="16"/>
      <c r="D143" s="40" t="s">
        <v>19</v>
      </c>
      <c r="E143" s="41" t="s">
        <v>19</v>
      </c>
      <c r="F143" s="41" t="s">
        <v>19</v>
      </c>
      <c r="G143" s="18"/>
    </row>
    <row r="144" spans="1:6" ht="12.75">
      <c r="A144" s="2"/>
      <c r="C144" s="12"/>
      <c r="D144" s="6"/>
      <c r="E144" s="6"/>
      <c r="F144" s="42"/>
    </row>
    <row r="145" spans="1:6" ht="12.75">
      <c r="A145" s="2"/>
      <c r="C145" s="14" t="s">
        <v>92</v>
      </c>
      <c r="D145" s="43">
        <v>896</v>
      </c>
      <c r="E145" s="43">
        <v>-1009</v>
      </c>
      <c r="F145" s="44">
        <v>253990</v>
      </c>
    </row>
    <row r="146" spans="1:6" ht="12.75">
      <c r="A146" s="2"/>
      <c r="C146" s="14" t="s">
        <v>93</v>
      </c>
      <c r="D146" s="43">
        <v>0</v>
      </c>
      <c r="E146" s="43">
        <v>-631</v>
      </c>
      <c r="F146" s="44">
        <v>293</v>
      </c>
    </row>
    <row r="147" spans="1:6" ht="12.75">
      <c r="A147" s="2"/>
      <c r="C147" s="14" t="s">
        <v>94</v>
      </c>
      <c r="D147" s="43">
        <v>53405</v>
      </c>
      <c r="E147" s="43">
        <v>9389</v>
      </c>
      <c r="F147" s="44">
        <v>367038</v>
      </c>
    </row>
    <row r="148" spans="1:6" ht="12.75">
      <c r="A148" s="2"/>
      <c r="C148" s="14" t="s">
        <v>95</v>
      </c>
      <c r="D148" s="43">
        <v>1232</v>
      </c>
      <c r="E148" s="43">
        <v>-23076</v>
      </c>
      <c r="F148" s="44">
        <f>282543-1</f>
        <v>282542</v>
      </c>
    </row>
    <row r="149" spans="1:6" ht="12.75">
      <c r="A149" s="2"/>
      <c r="C149" s="45"/>
      <c r="D149" s="43"/>
      <c r="E149" s="43"/>
      <c r="F149" s="43"/>
    </row>
    <row r="150" spans="1:6" ht="13.5" thickBot="1">
      <c r="A150" s="2"/>
      <c r="C150" s="10" t="s">
        <v>47</v>
      </c>
      <c r="D150" s="46">
        <f>SUM(D144:D148)</f>
        <v>55533</v>
      </c>
      <c r="E150" s="46">
        <f>SUM(E144:E148)</f>
        <v>-15327</v>
      </c>
      <c r="F150" s="46">
        <f>SUM(F144:F148)</f>
        <v>903863</v>
      </c>
    </row>
    <row r="151" spans="1:6" ht="13.5" thickTop="1">
      <c r="A151" s="2"/>
      <c r="C151" s="18"/>
      <c r="D151" s="27"/>
      <c r="E151" s="27"/>
      <c r="F151" s="27"/>
    </row>
    <row r="152" ht="12.75">
      <c r="A152" s="2"/>
    </row>
    <row r="153" spans="1:3" ht="12.75">
      <c r="A153" s="2">
        <v>17</v>
      </c>
      <c r="C153" s="3" t="s">
        <v>96</v>
      </c>
    </row>
    <row r="154" spans="1:3" ht="12.75">
      <c r="A154" s="2"/>
      <c r="C154" t="s">
        <v>97</v>
      </c>
    </row>
    <row r="155" spans="1:3" ht="12.75">
      <c r="A155" s="2"/>
      <c r="C155" t="s">
        <v>98</v>
      </c>
    </row>
    <row r="156" ht="12.75">
      <c r="A156" s="2"/>
    </row>
    <row r="157" ht="12.75">
      <c r="A157" s="2"/>
    </row>
    <row r="158" spans="1:3" ht="12.75">
      <c r="A158" s="2">
        <v>18</v>
      </c>
      <c r="C158" s="3" t="s">
        <v>99</v>
      </c>
    </row>
    <row r="159" spans="1:3" ht="12.75">
      <c r="A159" s="2"/>
      <c r="C159" t="s">
        <v>100</v>
      </c>
    </row>
    <row r="160" spans="1:3" ht="12.75">
      <c r="A160" s="2"/>
      <c r="C160" t="s">
        <v>101</v>
      </c>
    </row>
    <row r="161" spans="1:3" ht="12.75">
      <c r="A161" s="2"/>
      <c r="C161" t="s">
        <v>102</v>
      </c>
    </row>
    <row r="162" spans="1:3" ht="12.75">
      <c r="A162" s="2"/>
      <c r="C162" t="s">
        <v>103</v>
      </c>
    </row>
    <row r="163" spans="1:3" ht="12.75">
      <c r="A163" s="2"/>
      <c r="C163" t="s">
        <v>104</v>
      </c>
    </row>
    <row r="164" spans="1:3" ht="12.75">
      <c r="A164" s="2"/>
      <c r="C164" t="s">
        <v>105</v>
      </c>
    </row>
    <row r="165" spans="1:3" ht="12.75">
      <c r="A165" s="2"/>
      <c r="C165" t="s">
        <v>106</v>
      </c>
    </row>
    <row r="166" ht="12.75">
      <c r="A166" s="2"/>
    </row>
    <row r="167" ht="12.75">
      <c r="A167" s="2"/>
    </row>
    <row r="168" spans="1:3" ht="12.75">
      <c r="A168" s="2">
        <v>19</v>
      </c>
      <c r="C168" s="3" t="s">
        <v>107</v>
      </c>
    </row>
    <row r="169" spans="1:3" ht="12.75">
      <c r="A169" s="2"/>
      <c r="C169" t="s">
        <v>108</v>
      </c>
    </row>
    <row r="170" spans="1:3" ht="12.75">
      <c r="A170" s="2"/>
      <c r="C170" t="s">
        <v>109</v>
      </c>
    </row>
    <row r="171" spans="1:3" ht="12.75">
      <c r="A171" s="2"/>
      <c r="C171" t="s">
        <v>110</v>
      </c>
    </row>
    <row r="172" ht="12.75">
      <c r="A172" s="2"/>
    </row>
    <row r="173" ht="12.75">
      <c r="A173" s="2"/>
    </row>
    <row r="174" ht="12.75">
      <c r="A174" s="2"/>
    </row>
    <row r="175" spans="1:3" ht="12.75">
      <c r="A175" s="2">
        <v>20</v>
      </c>
      <c r="C175" s="3" t="s">
        <v>111</v>
      </c>
    </row>
    <row r="176" spans="1:3" ht="12.75">
      <c r="A176" s="2"/>
      <c r="C176" t="s">
        <v>112</v>
      </c>
    </row>
    <row r="177" ht="12.75">
      <c r="A177" s="2"/>
    </row>
    <row r="178" ht="12.75">
      <c r="A178" s="2"/>
    </row>
    <row r="179" spans="1:3" ht="12.75">
      <c r="A179" s="2">
        <v>21</v>
      </c>
      <c r="C179" s="3" t="s">
        <v>113</v>
      </c>
    </row>
    <row r="180" spans="1:3" ht="12.75">
      <c r="A180" s="2"/>
      <c r="C180" t="s">
        <v>114</v>
      </c>
    </row>
    <row r="181" ht="12.75">
      <c r="A181" s="2"/>
    </row>
    <row r="182" ht="12.75">
      <c r="A182" s="2"/>
    </row>
    <row r="183" spans="1:3" ht="12.75">
      <c r="A183" s="2">
        <v>22</v>
      </c>
      <c r="C183" s="3" t="s">
        <v>115</v>
      </c>
    </row>
    <row r="184" spans="1:3" ht="12.75">
      <c r="A184" s="2"/>
      <c r="C184" t="s">
        <v>116</v>
      </c>
    </row>
    <row r="185" spans="1:3" ht="12.75">
      <c r="A185" s="2"/>
      <c r="C185" t="s">
        <v>117</v>
      </c>
    </row>
    <row r="186" spans="1:3" ht="12.75">
      <c r="A186" s="2"/>
      <c r="C186" t="s">
        <v>118</v>
      </c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</sheetData>
  <mergeCells count="1">
    <mergeCell ref="D140:F140"/>
  </mergeCells>
  <printOptions/>
  <pageMargins left="0.75" right="0.27" top="0.77" bottom="0.6" header="0.5" footer="0.5"/>
  <pageSetup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6"/>
  <sheetViews>
    <sheetView zoomScale="80" zoomScaleNormal="80" workbookViewId="0" topLeftCell="A1">
      <selection activeCell="A61" sqref="A61"/>
    </sheetView>
  </sheetViews>
  <sheetFormatPr defaultColWidth="9.140625" defaultRowHeight="12.75"/>
  <cols>
    <col min="1" max="2" width="4.7109375" style="0" customWidth="1"/>
    <col min="3" max="3" width="53.140625" style="0" customWidth="1"/>
    <col min="4" max="4" width="17.140625" style="0" customWidth="1"/>
    <col min="5" max="5" width="3.28125" style="0" customWidth="1"/>
    <col min="6" max="6" width="16.7109375" style="0" customWidth="1"/>
    <col min="7" max="7" width="11.7109375" style="0" customWidth="1"/>
  </cols>
  <sheetData>
    <row r="1" ht="12.75">
      <c r="B1" s="47" t="str">
        <f>+'[1]PL'!B1</f>
        <v>KUALA LUMPUR INDUSTRIES HOLDINGS BERHAD (165126-M)</v>
      </c>
    </row>
    <row r="2" ht="12.75">
      <c r="C2" t="str">
        <f>+'[1]PL'!D2</f>
        <v>(Incorporated In Malaysia)</v>
      </c>
    </row>
    <row r="3" spans="2:3" ht="12.75">
      <c r="B3" s="47" t="s">
        <v>119</v>
      </c>
      <c r="C3" s="47"/>
    </row>
    <row r="4" spans="4:6" ht="12.75">
      <c r="D4" s="6" t="s">
        <v>120</v>
      </c>
      <c r="F4" s="6" t="s">
        <v>121</v>
      </c>
    </row>
    <row r="5" spans="4:6" ht="12.75">
      <c r="D5" s="39" t="s">
        <v>122</v>
      </c>
      <c r="F5" s="39" t="s">
        <v>123</v>
      </c>
    </row>
    <row r="6" spans="4:6" ht="12.75">
      <c r="D6" s="39" t="s">
        <v>124</v>
      </c>
      <c r="F6" s="39" t="s">
        <v>125</v>
      </c>
    </row>
    <row r="7" spans="4:6" ht="12.75">
      <c r="D7" s="39"/>
      <c r="F7" s="39" t="s">
        <v>126</v>
      </c>
    </row>
    <row r="8" spans="4:6" ht="12.75">
      <c r="D8" s="48" t="str">
        <f>+'[1]PL'!E11</f>
        <v>30.09.1999</v>
      </c>
      <c r="F8" s="49" t="s">
        <v>127</v>
      </c>
    </row>
    <row r="9" spans="4:6" ht="12.75">
      <c r="D9" s="40" t="s">
        <v>128</v>
      </c>
      <c r="F9" s="40" t="s">
        <v>128</v>
      </c>
    </row>
    <row r="11" spans="1:6" ht="12.75">
      <c r="A11" s="2">
        <v>1</v>
      </c>
      <c r="B11" t="s">
        <v>129</v>
      </c>
      <c r="D11" s="50">
        <f>+'[1]bs-cum.qtr'!F10</f>
        <v>102815</v>
      </c>
      <c r="E11" s="21"/>
      <c r="F11" s="50">
        <f>+'[1]bs-cum.qtr'!N10</f>
        <v>98256</v>
      </c>
    </row>
    <row r="12" spans="1:6" ht="12.75">
      <c r="A12" s="2"/>
      <c r="D12" s="50"/>
      <c r="E12" s="21"/>
      <c r="F12" s="50"/>
    </row>
    <row r="13" spans="1:6" ht="12.75">
      <c r="A13" s="2">
        <v>2</v>
      </c>
      <c r="B13" t="s">
        <v>130</v>
      </c>
      <c r="D13" s="50">
        <f>+'[1]bs-cum.qtr'!F12</f>
        <v>40211</v>
      </c>
      <c r="E13" s="21"/>
      <c r="F13" s="50">
        <f>+'[1]bs-cum.qtr'!N12</f>
        <v>40075</v>
      </c>
    </row>
    <row r="14" spans="1:6" ht="12.75">
      <c r="A14" s="2"/>
      <c r="B14" t="s">
        <v>131</v>
      </c>
      <c r="D14" s="50">
        <f>+'[1]bs-cum.qtr'!F13</f>
        <v>68941</v>
      </c>
      <c r="E14" s="21"/>
      <c r="F14" s="50">
        <f>+'[1]bs-cum.qtr'!N13</f>
        <v>66758</v>
      </c>
    </row>
    <row r="15" spans="1:6" ht="12.75">
      <c r="A15" s="2"/>
      <c r="D15" s="21"/>
      <c r="E15" s="21"/>
      <c r="F15" s="21"/>
    </row>
    <row r="16" spans="1:6" ht="12.75">
      <c r="A16" s="2">
        <v>3</v>
      </c>
      <c r="B16" t="s">
        <v>132</v>
      </c>
      <c r="D16" s="50"/>
      <c r="E16" s="21"/>
      <c r="F16" s="50"/>
    </row>
    <row r="17" spans="1:6" ht="12.75">
      <c r="A17" s="2"/>
      <c r="C17" s="51" t="s">
        <v>133</v>
      </c>
      <c r="D17" s="50">
        <f>+'[1]bs-cum.qtr'!F16</f>
        <v>129974</v>
      </c>
      <c r="E17" s="21"/>
      <c r="F17" s="50">
        <f>+'[1]bs-cum.qtr'!N16</f>
        <v>121737</v>
      </c>
    </row>
    <row r="18" spans="1:6" ht="12.75">
      <c r="A18" s="2"/>
      <c r="C18" s="51" t="s">
        <v>134</v>
      </c>
      <c r="D18" s="50">
        <f>+'[1]bs-cum.qtr'!F17</f>
        <v>13070</v>
      </c>
      <c r="E18" s="21"/>
      <c r="F18" s="50">
        <f>+'[1]bs-cum.qtr'!N17</f>
        <v>13070</v>
      </c>
    </row>
    <row r="19" spans="1:6" ht="12.75">
      <c r="A19" s="2"/>
      <c r="C19" s="51" t="s">
        <v>135</v>
      </c>
      <c r="D19" s="50">
        <f>+'[1]bs-cum.qtr'!F18</f>
        <v>110232</v>
      </c>
      <c r="E19" s="21"/>
      <c r="F19" s="50">
        <f>+'[1]bs-cum.qtr'!N18</f>
        <v>110210</v>
      </c>
    </row>
    <row r="20" spans="1:6" ht="12.75">
      <c r="A20" s="2"/>
      <c r="C20" s="51" t="s">
        <v>136</v>
      </c>
      <c r="D20" s="50">
        <f>+'[1]bs-cum.qtr'!F19</f>
        <v>81839</v>
      </c>
      <c r="E20" s="21"/>
      <c r="F20" s="50">
        <f>+'[1]bs-cum.qtr'!N19</f>
        <v>82144</v>
      </c>
    </row>
    <row r="21" spans="1:6" ht="12.75">
      <c r="A21" s="2"/>
      <c r="D21" s="50"/>
      <c r="E21" s="21"/>
      <c r="F21" s="50"/>
    </row>
    <row r="22" spans="1:6" ht="12.75">
      <c r="A22" s="2">
        <v>4</v>
      </c>
      <c r="B22" t="s">
        <v>137</v>
      </c>
      <c r="D22" s="50"/>
      <c r="E22" s="21"/>
      <c r="F22" s="50"/>
    </row>
    <row r="23" spans="1:6" ht="12.75">
      <c r="A23" s="2"/>
      <c r="C23" s="51" t="s">
        <v>138</v>
      </c>
      <c r="D23" s="50">
        <f>+'[1]bs-cum.qtr'!F22</f>
        <v>21315</v>
      </c>
      <c r="E23" s="21"/>
      <c r="F23" s="50">
        <f>+'[1]bs-cum.qtr'!N22</f>
        <v>21315</v>
      </c>
    </row>
    <row r="24" spans="1:6" ht="12.75">
      <c r="A24" s="2"/>
      <c r="C24" s="51" t="s">
        <v>139</v>
      </c>
      <c r="D24" s="50">
        <f>+'[1]bs-cum.qtr'!F23</f>
        <v>57</v>
      </c>
      <c r="E24" s="21"/>
      <c r="F24" s="50">
        <f>+'[1]bs-cum.qtr'!N23</f>
        <v>60</v>
      </c>
    </row>
    <row r="25" spans="1:6" ht="12.75">
      <c r="A25" s="2"/>
      <c r="C25" s="51"/>
      <c r="D25" s="21"/>
      <c r="E25" s="21"/>
      <c r="F25" s="50"/>
    </row>
    <row r="26" spans="1:6" ht="12.75">
      <c r="A26" s="2">
        <v>5</v>
      </c>
      <c r="B26" t="s">
        <v>140</v>
      </c>
      <c r="D26" s="52"/>
      <c r="E26" s="21"/>
      <c r="F26" s="53"/>
    </row>
    <row r="27" spans="1:6" ht="12.75">
      <c r="A27" s="2"/>
      <c r="C27" s="51" t="s">
        <v>141</v>
      </c>
      <c r="D27" s="54">
        <f>'[1]bs-cum.qtr'!F26</f>
        <v>9420</v>
      </c>
      <c r="E27" s="19"/>
      <c r="F27" s="54">
        <f>+'[1]bs-cum.qtr'!N26</f>
        <v>11095</v>
      </c>
    </row>
    <row r="28" spans="1:6" ht="12.75">
      <c r="A28" s="2"/>
      <c r="C28" s="55" t="s">
        <v>142</v>
      </c>
      <c r="D28" s="56">
        <f>'[1]bs-cum.qtr'!F27</f>
        <v>2990</v>
      </c>
      <c r="E28" s="19"/>
      <c r="F28" s="56">
        <f>+'[1]bs-cum.qtr'!N27</f>
        <v>4584</v>
      </c>
    </row>
    <row r="29" spans="1:6" ht="12.75">
      <c r="A29" s="2"/>
      <c r="C29" s="55" t="s">
        <v>143</v>
      </c>
      <c r="D29" s="56">
        <f>'[1]bs-cum.qtr'!F28</f>
        <v>2682</v>
      </c>
      <c r="E29" s="19"/>
      <c r="F29" s="56">
        <f>+'[1]bs-cum.qtr'!N28</f>
        <v>0</v>
      </c>
    </row>
    <row r="30" spans="1:6" ht="12.75">
      <c r="A30" s="2"/>
      <c r="C30" s="51" t="s">
        <v>144</v>
      </c>
      <c r="D30" s="56">
        <f>'[1]bs-cum.qtr'!F29</f>
        <v>8805</v>
      </c>
      <c r="E30" s="21"/>
      <c r="F30" s="56">
        <f>+'[1]bs-cum.qtr'!N29</f>
        <v>10957</v>
      </c>
    </row>
    <row r="31" spans="1:6" ht="12.75">
      <c r="A31" s="2"/>
      <c r="C31" s="51" t="s">
        <v>145</v>
      </c>
      <c r="D31" s="56">
        <f>'[1]bs-cum.qtr'!F30</f>
        <v>3060</v>
      </c>
      <c r="E31" s="21"/>
      <c r="F31" s="56">
        <f>+'[1]bs-cum.qtr'!N30</f>
        <v>4294</v>
      </c>
    </row>
    <row r="32" spans="1:6" ht="12.75">
      <c r="A32" s="2"/>
      <c r="C32" s="51" t="s">
        <v>146</v>
      </c>
      <c r="D32" s="56">
        <f>'[1]bs-cum.qtr'!F31</f>
        <v>79871</v>
      </c>
      <c r="E32" s="21"/>
      <c r="F32" s="56">
        <f>+'[1]bs-cum.qtr'!N31</f>
        <v>78957</v>
      </c>
    </row>
    <row r="33" spans="1:6" ht="12.75">
      <c r="A33" s="2"/>
      <c r="C33" s="51" t="s">
        <v>147</v>
      </c>
      <c r="D33" s="56">
        <f>'[1]bs-cum.qtr'!F32</f>
        <v>190029</v>
      </c>
      <c r="E33" s="21"/>
      <c r="F33" s="56">
        <f>+'[1]bs-cum.qtr'!N32</f>
        <v>208303</v>
      </c>
    </row>
    <row r="34" spans="1:6" ht="12.75">
      <c r="A34" s="2"/>
      <c r="C34" s="51" t="s">
        <v>148</v>
      </c>
      <c r="D34" s="56">
        <f>'[1]bs-cum.qtr'!F33</f>
        <v>38552</v>
      </c>
      <c r="E34" s="21"/>
      <c r="F34" s="56">
        <f>+'[1]bs-cum.qtr'!N33</f>
        <v>33009</v>
      </c>
    </row>
    <row r="35" spans="1:6" ht="12.75">
      <c r="A35" s="2"/>
      <c r="D35" s="15"/>
      <c r="E35" s="21"/>
      <c r="F35" s="56"/>
    </row>
    <row r="36" spans="1:6" ht="12.75">
      <c r="A36" s="2"/>
      <c r="D36" s="57">
        <f>SUM(D27:D35)</f>
        <v>335409</v>
      </c>
      <c r="E36" s="21"/>
      <c r="F36" s="57">
        <f>SUM(F27:F35)</f>
        <v>351199</v>
      </c>
    </row>
    <row r="37" spans="1:6" ht="12.75">
      <c r="A37" s="2">
        <v>6</v>
      </c>
      <c r="B37" t="s">
        <v>149</v>
      </c>
      <c r="D37" s="15"/>
      <c r="E37" s="21"/>
      <c r="F37" s="56"/>
    </row>
    <row r="38" spans="1:6" ht="12.75">
      <c r="A38" s="2"/>
      <c r="C38" s="51" t="s">
        <v>48</v>
      </c>
      <c r="D38" s="56">
        <f>+'[1]bs-cum.qtr'!F37</f>
        <v>408622</v>
      </c>
      <c r="E38" s="21"/>
      <c r="F38" s="56">
        <f>+'[1]bs-cum.qtr'!N37</f>
        <v>405534</v>
      </c>
    </row>
    <row r="39" spans="1:6" ht="12.75">
      <c r="A39" s="2"/>
      <c r="C39" s="51" t="s">
        <v>150</v>
      </c>
      <c r="D39" s="56">
        <f>+'[1]bs-cum.qtr'!F38</f>
        <v>43585</v>
      </c>
      <c r="E39" s="21"/>
      <c r="F39" s="56">
        <f>+'[1]bs-cum.qtr'!N38</f>
        <v>43353</v>
      </c>
    </row>
    <row r="40" spans="1:6" ht="12.75">
      <c r="A40" s="2"/>
      <c r="C40" s="51" t="s">
        <v>151</v>
      </c>
      <c r="D40" s="56">
        <f>+'[1]bs-cum.qtr'!F39</f>
        <v>5934</v>
      </c>
      <c r="E40" s="21"/>
      <c r="F40" s="56">
        <f>+'[1]bs-cum.qtr'!N39</f>
        <v>22973</v>
      </c>
    </row>
    <row r="41" spans="1:6" ht="12.75">
      <c r="A41" s="2"/>
      <c r="C41" s="51" t="s">
        <v>152</v>
      </c>
      <c r="D41" s="56">
        <f>+'[1]bs-cum.qtr'!F40</f>
        <v>10706</v>
      </c>
      <c r="E41" s="21"/>
      <c r="F41" s="56">
        <f>+'[1]bs-cum.qtr'!N40</f>
        <v>178410</v>
      </c>
    </row>
    <row r="42" spans="1:6" ht="12.75">
      <c r="A42" s="2"/>
      <c r="C42" s="51" t="s">
        <v>153</v>
      </c>
      <c r="D42" s="56">
        <f>+'[1]bs-cum.qtr'!F41</f>
        <v>158077</v>
      </c>
      <c r="E42" s="21"/>
      <c r="F42" s="56">
        <f>+'[1]bs-cum.qtr'!N41</f>
        <v>131637</v>
      </c>
    </row>
    <row r="43" spans="1:6" ht="12.75">
      <c r="A43" s="2"/>
      <c r="C43" s="51" t="s">
        <v>154</v>
      </c>
      <c r="D43" s="56">
        <f>+'[1]bs-cum.qtr'!F42</f>
        <v>1350</v>
      </c>
      <c r="E43" s="21"/>
      <c r="F43" s="56">
        <f>+'[1]bs-cum.qtr'!N42</f>
        <v>1801</v>
      </c>
    </row>
    <row r="44" spans="1:6" ht="12.75">
      <c r="A44" s="2"/>
      <c r="C44" s="51" t="s">
        <v>155</v>
      </c>
      <c r="D44" s="56">
        <f>+'[1]bs-cum.qtr'!F43</f>
        <v>9797</v>
      </c>
      <c r="E44" s="21"/>
      <c r="F44" s="56">
        <f>+'[1]bs-cum.qtr'!N43</f>
        <v>10638</v>
      </c>
    </row>
    <row r="45" spans="1:6" ht="12.75">
      <c r="A45" s="2"/>
      <c r="D45" s="56"/>
      <c r="E45" s="21"/>
      <c r="F45" s="56"/>
    </row>
    <row r="46" spans="1:6" ht="12.75">
      <c r="A46" s="2"/>
      <c r="D46" s="57">
        <f>SUM(D38:D45)</f>
        <v>638071</v>
      </c>
      <c r="E46" s="21"/>
      <c r="F46" s="57">
        <f>SUM(F38:F45)</f>
        <v>794346</v>
      </c>
    </row>
    <row r="47" spans="1:6" ht="12.75">
      <c r="A47" s="2"/>
      <c r="D47" s="50"/>
      <c r="E47" s="21"/>
      <c r="F47" s="50"/>
    </row>
    <row r="48" spans="1:6" ht="12.75">
      <c r="A48" s="2">
        <v>7</v>
      </c>
      <c r="B48" s="47" t="s">
        <v>156</v>
      </c>
      <c r="D48" s="58">
        <f>+D36-D46</f>
        <v>-302662</v>
      </c>
      <c r="E48" s="21"/>
      <c r="F48" s="58">
        <f>+F36-F46</f>
        <v>-443147</v>
      </c>
    </row>
    <row r="49" spans="1:6" ht="12.75">
      <c r="A49" s="2"/>
      <c r="D49" s="58"/>
      <c r="E49" s="21"/>
      <c r="F49" s="19"/>
    </row>
    <row r="50" spans="1:6" ht="13.5" thickBot="1">
      <c r="A50" s="2"/>
      <c r="D50" s="59">
        <f>SUM(D11:D24)+D48</f>
        <v>265792</v>
      </c>
      <c r="E50" s="21"/>
      <c r="F50" s="59">
        <f>SUM(F11:F24)+F48</f>
        <v>110478</v>
      </c>
    </row>
    <row r="51" spans="1:6" ht="12.75">
      <c r="A51" s="2"/>
      <c r="D51" s="21"/>
      <c r="E51" s="21"/>
      <c r="F51" s="50"/>
    </row>
    <row r="52" spans="1:6" ht="12.75">
      <c r="A52" s="2">
        <v>8</v>
      </c>
      <c r="B52" t="s">
        <v>157</v>
      </c>
      <c r="D52" s="21"/>
      <c r="E52" s="21"/>
      <c r="F52" s="50"/>
    </row>
    <row r="53" spans="1:6" ht="12.75">
      <c r="A53" s="2"/>
      <c r="B53" t="s">
        <v>158</v>
      </c>
      <c r="D53" s="58">
        <f>+'[1]bs-cum.qtr'!F53</f>
        <v>303759</v>
      </c>
      <c r="E53" s="21"/>
      <c r="F53" s="50">
        <f>+'[1]bs-cum.qtr'!N53</f>
        <v>303759</v>
      </c>
    </row>
    <row r="54" spans="1:6" ht="12.75">
      <c r="A54" s="2"/>
      <c r="B54" t="s">
        <v>159</v>
      </c>
      <c r="D54" s="58"/>
      <c r="E54" s="21"/>
      <c r="F54" s="50"/>
    </row>
    <row r="55" spans="1:6" ht="12.75">
      <c r="A55" s="2"/>
      <c r="C55" s="51" t="s">
        <v>160</v>
      </c>
      <c r="D55" s="58">
        <f>+'[1]bs-cum.qtr'!F55</f>
        <v>182840</v>
      </c>
      <c r="E55" s="21"/>
      <c r="F55" s="50">
        <f>+'[1]bs-cum.qtr'!N55</f>
        <v>182840</v>
      </c>
    </row>
    <row r="56" spans="1:6" ht="12.75">
      <c r="A56" s="2"/>
      <c r="C56" s="51" t="s">
        <v>161</v>
      </c>
      <c r="D56" s="58">
        <f>+'[1]bs-cum.qtr'!F56</f>
        <v>1671</v>
      </c>
      <c r="E56" s="21"/>
      <c r="F56" s="50">
        <f>+'[1]bs-cum.qtr'!N56</f>
        <v>1671</v>
      </c>
    </row>
    <row r="57" spans="1:6" ht="12.75">
      <c r="A57" s="2"/>
      <c r="C57" s="51" t="s">
        <v>162</v>
      </c>
      <c r="D57" s="58">
        <f>+'[1]bs-cum.qtr'!F57</f>
        <v>400</v>
      </c>
      <c r="E57" s="21"/>
      <c r="F57" s="50">
        <f>+'[1]bs-cum.qtr'!N57</f>
        <v>400</v>
      </c>
    </row>
    <row r="58" spans="1:6" ht="12.75">
      <c r="A58" s="2"/>
      <c r="C58" s="51" t="s">
        <v>163</v>
      </c>
      <c r="D58" s="58">
        <f>+'[1]bs-cum.qtr'!F58</f>
        <v>-457403</v>
      </c>
      <c r="E58" s="21"/>
      <c r="F58" s="50">
        <f>+'[1]bs-cum.qtr'!N58</f>
        <v>-441671</v>
      </c>
    </row>
    <row r="59" spans="1:6" ht="12.75">
      <c r="A59" s="2"/>
      <c r="D59" s="53"/>
      <c r="E59" s="21"/>
      <c r="F59" s="53"/>
    </row>
    <row r="60" spans="4:6" ht="12.75">
      <c r="D60" s="50">
        <f>SUM(D53:D59)</f>
        <v>31267</v>
      </c>
      <c r="E60" s="21"/>
      <c r="F60" s="50">
        <f>SUM(F53:F59)</f>
        <v>46999</v>
      </c>
    </row>
    <row r="61" spans="1:6" ht="12.75">
      <c r="A61" s="2"/>
      <c r="D61" s="50"/>
      <c r="E61" s="21"/>
      <c r="F61" s="50"/>
    </row>
    <row r="62" spans="1:6" ht="12.75">
      <c r="A62" s="2">
        <v>9</v>
      </c>
      <c r="B62" t="s">
        <v>164</v>
      </c>
      <c r="D62" s="58">
        <f>+'[1]bs-cum.qtr'!F62</f>
        <v>5318</v>
      </c>
      <c r="E62" s="21"/>
      <c r="F62" s="50">
        <f>+'[1]bs-cum.qtr'!N62</f>
        <v>5330</v>
      </c>
    </row>
    <row r="63" spans="1:7" ht="12.75">
      <c r="A63" s="2"/>
      <c r="D63" s="21"/>
      <c r="E63" s="21"/>
      <c r="F63" s="21"/>
      <c r="G63" s="60"/>
    </row>
    <row r="64" spans="1:6" ht="12.75">
      <c r="A64" s="2">
        <v>10</v>
      </c>
      <c r="B64" t="s">
        <v>165</v>
      </c>
      <c r="D64" s="58">
        <f>+'[1]bs-cum.qtr'!F64</f>
        <v>0</v>
      </c>
      <c r="E64" s="21"/>
      <c r="F64" s="50">
        <f>+'[1]bs-cum.qtr'!N64</f>
        <v>0</v>
      </c>
    </row>
    <row r="65" spans="1:6" ht="12.75">
      <c r="A65" s="2"/>
      <c r="D65" s="58"/>
      <c r="E65" s="21"/>
      <c r="F65" s="50"/>
    </row>
    <row r="66" spans="1:6" ht="12.75">
      <c r="A66" s="2">
        <v>11</v>
      </c>
      <c r="B66" t="s">
        <v>166</v>
      </c>
      <c r="D66" s="58"/>
      <c r="E66" s="21"/>
      <c r="F66" s="50"/>
    </row>
    <row r="67" spans="1:6" ht="12.75">
      <c r="A67" s="2"/>
      <c r="C67" s="51" t="s">
        <v>167</v>
      </c>
      <c r="D67" s="58">
        <f>+'[1]bs-cum.qtr'!F67</f>
        <v>50189</v>
      </c>
      <c r="E67" s="50"/>
      <c r="F67" s="50">
        <f>+'[1]bs-cum.qtr'!N67</f>
        <v>56829</v>
      </c>
    </row>
    <row r="68" spans="1:6" ht="12.75">
      <c r="A68" s="2"/>
      <c r="C68" s="51" t="s">
        <v>168</v>
      </c>
      <c r="D68" s="58">
        <f>+'[1]bs-cum.qtr'!F68</f>
        <v>177881</v>
      </c>
      <c r="E68" s="21"/>
      <c r="F68" s="50">
        <f>+'[1]bs-cum.qtr'!N68</f>
        <v>0</v>
      </c>
    </row>
    <row r="69" spans="1:6" ht="12.75">
      <c r="A69" s="2"/>
      <c r="C69" s="51" t="s">
        <v>154</v>
      </c>
      <c r="D69" s="58">
        <f>+'[1]bs-cum.qtr'!F69</f>
        <v>29</v>
      </c>
      <c r="E69" s="21"/>
      <c r="F69" s="50">
        <f>+'[1]bs-cum.qtr'!N69</f>
        <v>32</v>
      </c>
    </row>
    <row r="70" spans="1:6" ht="12.75">
      <c r="A70" s="2"/>
      <c r="C70" s="51" t="s">
        <v>169</v>
      </c>
      <c r="D70" s="58">
        <f>+'[1]bs-cum.qtr'!F70</f>
        <v>417</v>
      </c>
      <c r="E70" s="21"/>
      <c r="F70" s="50">
        <f>+'[1]bs-cum.qtr'!N70</f>
        <v>597</v>
      </c>
    </row>
    <row r="71" spans="1:6" ht="12.75">
      <c r="A71" s="2"/>
      <c r="C71" s="51" t="s">
        <v>170</v>
      </c>
      <c r="D71" s="58">
        <f>+'[1]bs-cum.qtr'!F71</f>
        <v>691</v>
      </c>
      <c r="E71" s="21"/>
      <c r="F71" s="50">
        <f>+'[1]bs-cum.qtr'!N71</f>
        <v>691</v>
      </c>
    </row>
    <row r="72" spans="1:6" ht="12.75">
      <c r="A72" s="2"/>
      <c r="D72" s="58"/>
      <c r="E72" s="21"/>
      <c r="F72" s="58"/>
    </row>
    <row r="73" spans="1:6" ht="13.5" thickBot="1">
      <c r="A73" s="2"/>
      <c r="D73" s="61">
        <f>SUM(D60:D71)</f>
        <v>265792</v>
      </c>
      <c r="E73" s="21"/>
      <c r="F73" s="61">
        <f>SUM(F60:F71)</f>
        <v>110478</v>
      </c>
    </row>
    <row r="74" spans="1:6" ht="13.5" thickTop="1">
      <c r="A74" s="2"/>
      <c r="D74" s="21"/>
      <c r="E74" s="21"/>
      <c r="F74" s="21"/>
    </row>
    <row r="75" spans="1:6" ht="12.75">
      <c r="A75" s="2"/>
      <c r="D75" s="21"/>
      <c r="E75" s="21"/>
      <c r="F75" s="21"/>
    </row>
    <row r="76" spans="1:6" ht="13.5" thickBot="1">
      <c r="A76" s="2">
        <v>12</v>
      </c>
      <c r="B76" t="s">
        <v>171</v>
      </c>
      <c r="D76" s="62">
        <f>+'[1]bs-cum.qtr'!L95</f>
        <v>3.2572067510135136</v>
      </c>
      <c r="E76" s="21"/>
      <c r="F76" s="62">
        <f>+'[1]bs-cum.qtr'!N95</f>
        <v>8.435590032353009</v>
      </c>
    </row>
    <row r="77" spans="4:6" ht="13.5" thickTop="1">
      <c r="D77" s="21"/>
      <c r="E77" s="21"/>
      <c r="F77" s="21"/>
    </row>
    <row r="78" spans="4:6" ht="12.75">
      <c r="D78" s="21"/>
      <c r="E78" s="21"/>
      <c r="F78" s="21"/>
    </row>
    <row r="79" spans="4:6" ht="12.75">
      <c r="D79" s="21"/>
      <c r="E79" s="21"/>
      <c r="F79" s="21"/>
    </row>
    <row r="80" spans="4:6" ht="12.75">
      <c r="D80" s="21"/>
      <c r="E80" s="21"/>
      <c r="F80" s="21"/>
    </row>
    <row r="81" spans="4:6" ht="12.75">
      <c r="D81" s="21"/>
      <c r="E81" s="21"/>
      <c r="F81" s="21"/>
    </row>
    <row r="82" spans="4:6" ht="12.75">
      <c r="D82" s="21"/>
      <c r="E82" s="21"/>
      <c r="F82" s="21"/>
    </row>
    <row r="83" spans="4:6" ht="12.75">
      <c r="D83" s="21"/>
      <c r="E83" s="21"/>
      <c r="F83" s="21"/>
    </row>
    <row r="84" spans="4:6" ht="12.75">
      <c r="D84" s="21"/>
      <c r="E84" s="21"/>
      <c r="F84" s="21"/>
    </row>
    <row r="85" spans="4:6" ht="12.75">
      <c r="D85" s="21"/>
      <c r="E85" s="21"/>
      <c r="F85" s="21"/>
    </row>
    <row r="86" spans="4:6" ht="12.75">
      <c r="D86" s="21"/>
      <c r="E86" s="21"/>
      <c r="F86" s="21"/>
    </row>
    <row r="87" spans="4:6" ht="12.75">
      <c r="D87" s="21"/>
      <c r="E87" s="21"/>
      <c r="F87" s="21"/>
    </row>
    <row r="88" spans="4:6" ht="12.75">
      <c r="D88" s="21"/>
      <c r="E88" s="21"/>
      <c r="F88" s="21"/>
    </row>
    <row r="89" spans="4:6" ht="12.75">
      <c r="D89" s="21"/>
      <c r="E89" s="21"/>
      <c r="F89" s="21"/>
    </row>
    <row r="90" spans="4:6" ht="12.75">
      <c r="D90" s="21"/>
      <c r="E90" s="21"/>
      <c r="F90" s="21"/>
    </row>
    <row r="91" spans="4:6" ht="12.75">
      <c r="D91" s="21"/>
      <c r="E91" s="21"/>
      <c r="F91" s="21"/>
    </row>
    <row r="92" spans="4:6" ht="12.75">
      <c r="D92" s="21"/>
      <c r="E92" s="21"/>
      <c r="F92" s="21"/>
    </row>
    <row r="93" spans="4:6" ht="12.75">
      <c r="D93" s="21"/>
      <c r="E93" s="21"/>
      <c r="F93" s="21"/>
    </row>
    <row r="94" spans="4:6" ht="12.75">
      <c r="D94" s="21"/>
      <c r="E94" s="21"/>
      <c r="F94" s="21"/>
    </row>
    <row r="95" spans="4:6" ht="12.75">
      <c r="D95" s="21"/>
      <c r="E95" s="21"/>
      <c r="F95" s="21"/>
    </row>
    <row r="96" spans="4:6" ht="12.75">
      <c r="D96" s="21"/>
      <c r="E96" s="21"/>
      <c r="F96" s="21"/>
    </row>
    <row r="97" spans="4:6" ht="12.75">
      <c r="D97" s="21"/>
      <c r="E97" s="21"/>
      <c r="F97" s="21"/>
    </row>
    <row r="98" spans="4:6" ht="12.75">
      <c r="D98" s="21"/>
      <c r="E98" s="21"/>
      <c r="F98" s="21"/>
    </row>
    <row r="99" spans="4:6" ht="12.75">
      <c r="D99" s="21"/>
      <c r="E99" s="21"/>
      <c r="F99" s="21"/>
    </row>
    <row r="100" spans="4:6" ht="12.75">
      <c r="D100" s="21"/>
      <c r="E100" s="21"/>
      <c r="F100" s="21"/>
    </row>
    <row r="101" spans="4:6" ht="12.75">
      <c r="D101" s="21"/>
      <c r="E101" s="21"/>
      <c r="F101" s="21"/>
    </row>
    <row r="102" spans="4:6" ht="12.75">
      <c r="D102" s="21"/>
      <c r="E102" s="21"/>
      <c r="F102" s="21"/>
    </row>
    <row r="103" spans="4:6" ht="12.75">
      <c r="D103" s="21"/>
      <c r="E103" s="21"/>
      <c r="F103" s="21"/>
    </row>
    <row r="104" spans="4:6" ht="12.75">
      <c r="D104" s="21"/>
      <c r="E104" s="21"/>
      <c r="F104" s="21"/>
    </row>
    <row r="105" spans="4:6" ht="12.75">
      <c r="D105" s="21"/>
      <c r="E105" s="21"/>
      <c r="F105" s="21"/>
    </row>
    <row r="106" spans="4:6" ht="12.75">
      <c r="D106" s="21"/>
      <c r="E106" s="21"/>
      <c r="F106" s="21"/>
    </row>
    <row r="107" spans="4:6" ht="12.75">
      <c r="D107" s="21"/>
      <c r="E107" s="21"/>
      <c r="F107" s="21"/>
    </row>
    <row r="108" spans="4:6" ht="12.75">
      <c r="D108" s="21"/>
      <c r="E108" s="21"/>
      <c r="F108" s="21"/>
    </row>
    <row r="109" spans="4:6" ht="12.75">
      <c r="D109" s="21"/>
      <c r="E109" s="21"/>
      <c r="F109" s="21"/>
    </row>
    <row r="110" spans="4:6" ht="12.75">
      <c r="D110" s="21"/>
      <c r="E110" s="21"/>
      <c r="F110" s="21"/>
    </row>
    <row r="111" spans="4:6" ht="12.75">
      <c r="D111" s="21"/>
      <c r="E111" s="21"/>
      <c r="F111" s="21"/>
    </row>
    <row r="112" spans="4:6" ht="12.75">
      <c r="D112" s="21"/>
      <c r="E112" s="21"/>
      <c r="F112" s="21"/>
    </row>
    <row r="113" spans="4:6" ht="12.75">
      <c r="D113" s="21"/>
      <c r="E113" s="21"/>
      <c r="F113" s="21"/>
    </row>
    <row r="114" spans="4:6" ht="12.75">
      <c r="D114" s="21"/>
      <c r="E114" s="21"/>
      <c r="F114" s="21"/>
    </row>
    <row r="115" spans="4:6" ht="12.75">
      <c r="D115" s="21"/>
      <c r="E115" s="21"/>
      <c r="F115" s="21"/>
    </row>
    <row r="116" spans="4:6" ht="12.75">
      <c r="D116" s="21"/>
      <c r="E116" s="21"/>
      <c r="F116" s="21"/>
    </row>
    <row r="117" spans="4:6" ht="12.75">
      <c r="D117" s="21"/>
      <c r="E117" s="21"/>
      <c r="F117" s="21"/>
    </row>
    <row r="118" spans="4:6" ht="12.75">
      <c r="D118" s="21"/>
      <c r="E118" s="21"/>
      <c r="F118" s="21"/>
    </row>
    <row r="119" spans="4:6" ht="12.75">
      <c r="D119" s="21"/>
      <c r="E119" s="21"/>
      <c r="F119" s="21"/>
    </row>
    <row r="120" spans="4:6" ht="12.75">
      <c r="D120" s="21"/>
      <c r="E120" s="21"/>
      <c r="F120" s="21"/>
    </row>
    <row r="121" spans="4:6" ht="12.75">
      <c r="D121" s="21"/>
      <c r="E121" s="21"/>
      <c r="F121" s="21"/>
    </row>
    <row r="122" spans="4:6" ht="12.75">
      <c r="D122" s="21"/>
      <c r="E122" s="21"/>
      <c r="F122" s="21"/>
    </row>
    <row r="123" spans="4:6" ht="12.75">
      <c r="D123" s="21"/>
      <c r="E123" s="21"/>
      <c r="F123" s="21"/>
    </row>
    <row r="124" spans="4:6" ht="12.75">
      <c r="D124" s="21"/>
      <c r="E124" s="21"/>
      <c r="F124" s="21"/>
    </row>
    <row r="125" spans="4:6" ht="12.75">
      <c r="D125" s="21"/>
      <c r="E125" s="21"/>
      <c r="F125" s="21"/>
    </row>
    <row r="126" spans="4:6" ht="12.75">
      <c r="D126" s="21"/>
      <c r="E126" s="21"/>
      <c r="F126" s="21"/>
    </row>
    <row r="127" spans="4:6" ht="12.75">
      <c r="D127" s="21"/>
      <c r="E127" s="21"/>
      <c r="F127" s="21"/>
    </row>
    <row r="128" spans="4:6" ht="12.75">
      <c r="D128" s="21"/>
      <c r="E128" s="21"/>
      <c r="F128" s="21"/>
    </row>
    <row r="129" spans="4:6" ht="12.75">
      <c r="D129" s="21"/>
      <c r="E129" s="21"/>
      <c r="F129" s="21"/>
    </row>
    <row r="130" spans="4:6" ht="12.75">
      <c r="D130" s="21"/>
      <c r="E130" s="21"/>
      <c r="F130" s="21"/>
    </row>
    <row r="131" spans="4:6" ht="12.75">
      <c r="D131" s="21"/>
      <c r="E131" s="21"/>
      <c r="F131" s="21"/>
    </row>
    <row r="132" spans="4:6" ht="12.75">
      <c r="D132" s="21"/>
      <c r="E132" s="21"/>
      <c r="F132" s="21"/>
    </row>
    <row r="133" spans="4:6" ht="12.75">
      <c r="D133" s="21"/>
      <c r="E133" s="21"/>
      <c r="F133" s="21"/>
    </row>
    <row r="134" spans="4:6" ht="12.75">
      <c r="D134" s="21"/>
      <c r="E134" s="21"/>
      <c r="F134" s="21"/>
    </row>
    <row r="135" spans="4:6" ht="12.75">
      <c r="D135" s="21"/>
      <c r="E135" s="21"/>
      <c r="F135" s="21"/>
    </row>
    <row r="136" spans="4:6" ht="12.75">
      <c r="D136" s="21"/>
      <c r="E136" s="21"/>
      <c r="F136" s="21"/>
    </row>
    <row r="137" spans="4:6" ht="12.75">
      <c r="D137" s="21"/>
      <c r="E137" s="21"/>
      <c r="F137" s="21"/>
    </row>
    <row r="138" spans="4:6" ht="12.75">
      <c r="D138" s="21"/>
      <c r="E138" s="21"/>
      <c r="F138" s="21"/>
    </row>
    <row r="139" spans="4:6" ht="12.75">
      <c r="D139" s="21"/>
      <c r="E139" s="21"/>
      <c r="F139" s="21"/>
    </row>
    <row r="140" spans="4:6" ht="12.75">
      <c r="D140" s="21"/>
      <c r="E140" s="21"/>
      <c r="F140" s="21"/>
    </row>
    <row r="141" spans="4:6" ht="12.75">
      <c r="D141" s="21"/>
      <c r="E141" s="21"/>
      <c r="F141" s="21"/>
    </row>
    <row r="142" spans="4:6" ht="12.75">
      <c r="D142" s="21"/>
      <c r="E142" s="21"/>
      <c r="F142" s="21"/>
    </row>
    <row r="143" spans="4:6" ht="12.75">
      <c r="D143" s="21"/>
      <c r="E143" s="21"/>
      <c r="F143" s="21"/>
    </row>
    <row r="144" spans="4:6" ht="12.75">
      <c r="D144" s="21"/>
      <c r="E144" s="21"/>
      <c r="F144" s="21"/>
    </row>
    <row r="145" spans="4:6" ht="12.75">
      <c r="D145" s="21"/>
      <c r="E145" s="21"/>
      <c r="F145" s="21"/>
    </row>
    <row r="146" spans="4:6" ht="12.75">
      <c r="D146" s="21"/>
      <c r="E146" s="21"/>
      <c r="F146" s="21"/>
    </row>
    <row r="147" spans="4:6" ht="12.75">
      <c r="D147" s="21"/>
      <c r="E147" s="21"/>
      <c r="F147" s="21"/>
    </row>
    <row r="148" spans="4:6" ht="12.75">
      <c r="D148" s="21"/>
      <c r="E148" s="21"/>
      <c r="F148" s="21"/>
    </row>
    <row r="149" spans="4:6" ht="12.75">
      <c r="D149" s="21"/>
      <c r="E149" s="21"/>
      <c r="F149" s="21"/>
    </row>
    <row r="150" spans="4:6" ht="12.75">
      <c r="D150" s="21"/>
      <c r="E150" s="21"/>
      <c r="F150" s="21"/>
    </row>
    <row r="151" spans="4:6" ht="12.75">
      <c r="D151" s="21"/>
      <c r="E151" s="21"/>
      <c r="F151" s="21"/>
    </row>
    <row r="152" spans="4:6" ht="12.75">
      <c r="D152" s="21"/>
      <c r="E152" s="21"/>
      <c r="F152" s="21"/>
    </row>
    <row r="153" spans="4:6" ht="12.75">
      <c r="D153" s="21"/>
      <c r="E153" s="21"/>
      <c r="F153" s="21"/>
    </row>
    <row r="154" spans="4:6" ht="12.75">
      <c r="D154" s="21"/>
      <c r="E154" s="21"/>
      <c r="F154" s="21"/>
    </row>
    <row r="155" spans="4:6" ht="12.75">
      <c r="D155" s="21"/>
      <c r="E155" s="21"/>
      <c r="F155" s="21"/>
    </row>
    <row r="156" spans="4:6" ht="12.75">
      <c r="D156" s="21"/>
      <c r="E156" s="21"/>
      <c r="F156" s="21"/>
    </row>
    <row r="157" spans="4:6" ht="12.75">
      <c r="D157" s="21"/>
      <c r="E157" s="21"/>
      <c r="F157" s="21"/>
    </row>
    <row r="158" spans="4:6" ht="12.75">
      <c r="D158" s="21"/>
      <c r="E158" s="21"/>
      <c r="F158" s="21"/>
    </row>
    <row r="159" spans="4:6" ht="12.75">
      <c r="D159" s="21"/>
      <c r="E159" s="21"/>
      <c r="F159" s="21"/>
    </row>
    <row r="160" spans="4:6" ht="12.75">
      <c r="D160" s="21"/>
      <c r="E160" s="21"/>
      <c r="F160" s="21"/>
    </row>
    <row r="161" spans="4:6" ht="12.75">
      <c r="D161" s="21"/>
      <c r="E161" s="21"/>
      <c r="F161" s="21"/>
    </row>
    <row r="162" spans="4:6" ht="12.75">
      <c r="D162" s="21"/>
      <c r="E162" s="21"/>
      <c r="F162" s="21"/>
    </row>
    <row r="163" spans="4:6" ht="12.75">
      <c r="D163" s="21"/>
      <c r="E163" s="21"/>
      <c r="F163" s="21"/>
    </row>
    <row r="164" spans="4:6" ht="12.75">
      <c r="D164" s="21"/>
      <c r="E164" s="21"/>
      <c r="F164" s="21"/>
    </row>
    <row r="165" spans="4:6" ht="12.75">
      <c r="D165" s="21"/>
      <c r="E165" s="21"/>
      <c r="F165" s="21"/>
    </row>
    <row r="166" spans="4:6" ht="12.75">
      <c r="D166" s="21"/>
      <c r="E166" s="21"/>
      <c r="F166" s="21"/>
    </row>
    <row r="167" spans="4:6" ht="12.75">
      <c r="D167" s="21"/>
      <c r="E167" s="21"/>
      <c r="F167" s="21"/>
    </row>
    <row r="168" spans="4:6" ht="12.75">
      <c r="D168" s="21"/>
      <c r="E168" s="21"/>
      <c r="F168" s="21"/>
    </row>
    <row r="169" spans="4:6" ht="12.75">
      <c r="D169" s="21"/>
      <c r="E169" s="21"/>
      <c r="F169" s="21"/>
    </row>
    <row r="170" spans="4:6" ht="12.75">
      <c r="D170" s="21"/>
      <c r="E170" s="21"/>
      <c r="F170" s="21"/>
    </row>
    <row r="171" spans="4:6" ht="12.75">
      <c r="D171" s="21"/>
      <c r="E171" s="21"/>
      <c r="F171" s="21"/>
    </row>
    <row r="172" spans="4:6" ht="12.75">
      <c r="D172" s="21"/>
      <c r="E172" s="21"/>
      <c r="F172" s="21"/>
    </row>
    <row r="173" spans="4:6" ht="12.75">
      <c r="D173" s="21"/>
      <c r="E173" s="21"/>
      <c r="F173" s="21"/>
    </row>
    <row r="174" spans="4:6" ht="12.75">
      <c r="D174" s="21"/>
      <c r="E174" s="21"/>
      <c r="F174" s="21"/>
    </row>
    <row r="175" spans="4:6" ht="12.75">
      <c r="D175" s="21"/>
      <c r="E175" s="21"/>
      <c r="F175" s="21"/>
    </row>
    <row r="176" spans="4:6" ht="12.75">
      <c r="D176" s="21"/>
      <c r="E176" s="21"/>
      <c r="F176" s="21"/>
    </row>
    <row r="177" spans="4:6" ht="12.75">
      <c r="D177" s="21"/>
      <c r="E177" s="21"/>
      <c r="F177" s="21"/>
    </row>
    <row r="178" spans="4:6" ht="12.75">
      <c r="D178" s="21"/>
      <c r="E178" s="21"/>
      <c r="F178" s="21"/>
    </row>
    <row r="179" spans="4:6" ht="12.75">
      <c r="D179" s="21"/>
      <c r="E179" s="21"/>
      <c r="F179" s="21"/>
    </row>
    <row r="180" spans="4:6" ht="12.75">
      <c r="D180" s="21"/>
      <c r="E180" s="21"/>
      <c r="F180" s="21"/>
    </row>
    <row r="181" spans="4:6" ht="12.75">
      <c r="D181" s="21"/>
      <c r="E181" s="21"/>
      <c r="F181" s="21"/>
    </row>
    <row r="182" spans="4:6" ht="12.75">
      <c r="D182" s="21"/>
      <c r="E182" s="21"/>
      <c r="F182" s="21"/>
    </row>
    <row r="183" spans="4:6" ht="12.75">
      <c r="D183" s="21"/>
      <c r="E183" s="21"/>
      <c r="F183" s="21"/>
    </row>
    <row r="184" spans="4:6" ht="12.75">
      <c r="D184" s="21"/>
      <c r="E184" s="21"/>
      <c r="F184" s="21"/>
    </row>
    <row r="185" spans="4:6" ht="12.75">
      <c r="D185" s="21"/>
      <c r="E185" s="21"/>
      <c r="F185" s="21"/>
    </row>
    <row r="186" spans="4:6" ht="12.75">
      <c r="D186" s="21"/>
      <c r="E186" s="21"/>
      <c r="F186" s="21"/>
    </row>
    <row r="187" spans="4:6" ht="12.75">
      <c r="D187" s="21"/>
      <c r="E187" s="21"/>
      <c r="F187" s="21"/>
    </row>
    <row r="188" spans="4:6" ht="12.75">
      <c r="D188" s="21"/>
      <c r="E188" s="21"/>
      <c r="F188" s="21"/>
    </row>
    <row r="189" spans="4:6" ht="12.75">
      <c r="D189" s="21"/>
      <c r="E189" s="21"/>
      <c r="F189" s="21"/>
    </row>
    <row r="190" spans="4:6" ht="12.75">
      <c r="D190" s="21"/>
      <c r="E190" s="21"/>
      <c r="F190" s="21"/>
    </row>
    <row r="191" spans="4:6" ht="12.75">
      <c r="D191" s="21"/>
      <c r="E191" s="21"/>
      <c r="F191" s="21"/>
    </row>
    <row r="192" spans="4:6" ht="12.75">
      <c r="D192" s="21"/>
      <c r="E192" s="21"/>
      <c r="F192" s="21"/>
    </row>
    <row r="193" spans="4:6" ht="12.75">
      <c r="D193" s="21"/>
      <c r="E193" s="21"/>
      <c r="F193" s="21"/>
    </row>
    <row r="194" spans="4:6" ht="12.75">
      <c r="D194" s="21"/>
      <c r="E194" s="21"/>
      <c r="F194" s="21"/>
    </row>
    <row r="195" spans="4:6" ht="12.75">
      <c r="D195" s="21"/>
      <c r="E195" s="21"/>
      <c r="F195" s="21"/>
    </row>
    <row r="196" spans="4:6" ht="12.75">
      <c r="D196" s="21"/>
      <c r="E196" s="21"/>
      <c r="F196" s="21"/>
    </row>
    <row r="197" spans="4:6" ht="12.75">
      <c r="D197" s="21"/>
      <c r="E197" s="21"/>
      <c r="F197" s="21"/>
    </row>
    <row r="198" spans="4:6" ht="12.75">
      <c r="D198" s="21"/>
      <c r="E198" s="21"/>
      <c r="F198" s="21"/>
    </row>
    <row r="199" spans="4:6" ht="12.75">
      <c r="D199" s="21"/>
      <c r="E199" s="21"/>
      <c r="F199" s="21"/>
    </row>
    <row r="200" spans="4:6" ht="12.75">
      <c r="D200" s="21"/>
      <c r="E200" s="21"/>
      <c r="F200" s="21"/>
    </row>
    <row r="201" spans="4:6" ht="12.75">
      <c r="D201" s="21"/>
      <c r="E201" s="21"/>
      <c r="F201" s="21"/>
    </row>
    <row r="202" spans="4:6" ht="12.75">
      <c r="D202" s="21"/>
      <c r="E202" s="21"/>
      <c r="F202" s="21"/>
    </row>
    <row r="203" spans="4:6" ht="12.75">
      <c r="D203" s="21"/>
      <c r="E203" s="21"/>
      <c r="F203" s="21"/>
    </row>
    <row r="204" spans="4:6" ht="12.75">
      <c r="D204" s="21"/>
      <c r="E204" s="21"/>
      <c r="F204" s="21"/>
    </row>
    <row r="205" spans="4:6" ht="12.75">
      <c r="D205" s="21"/>
      <c r="E205" s="21"/>
      <c r="F205" s="21"/>
    </row>
    <row r="206" spans="4:6" ht="12.75">
      <c r="D206" s="21"/>
      <c r="E206" s="21"/>
      <c r="F206" s="21"/>
    </row>
  </sheetData>
  <printOptions/>
  <pageMargins left="0.75" right="0.27" top="0.67" bottom="0.48" header="0.5" footer="0.5"/>
  <pageSetup fitToHeight="1" fitToWidth="1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KLIH</dc:creator>
  <cp:keywords/>
  <dc:description/>
  <cp:lastModifiedBy>KLIH</cp:lastModifiedBy>
  <cp:lastPrinted>1999-11-30T09:26:50Z</cp:lastPrinted>
  <dcterms:created xsi:type="dcterms:W3CDTF">1999-11-30T09:13:47Z</dcterms:created>
  <cp:category/>
  <cp:version/>
  <cp:contentType/>
  <cp:contentStatus/>
</cp:coreProperties>
</file>