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L" sheetId="1" r:id="rId1"/>
    <sheet name="B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<sst xmlns="http://schemas.openxmlformats.org/spreadsheetml/2006/main" count="162" uniqueCount="101">
  <si>
    <t>JOHN HANCOCK LIFE INSURANCE (M) BERHAD</t>
  </si>
  <si>
    <t>QUARTERLY REPORT ON CONSOLIDATED RESULTS FOR THE FINANCIAL QUARTER ENDED 31 DECEMBER 1999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</si>
  <si>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</si>
  <si>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</si>
  <si>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</si>
  <si>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</si>
  <si>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</si>
  <si>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</si>
  <si>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</si>
  <si>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</si>
  <si>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</si>
  <si>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</si>
  <si>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</si>
  <si>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31/12/1999</t>
  </si>
  <si>
    <t>31/12/1998</t>
  </si>
  <si>
    <t>RM'000</t>
  </si>
  <si>
    <t>(a)</t>
  </si>
  <si>
    <t>Premium</t>
  </si>
  <si>
    <t>(b)</t>
  </si>
  <si>
    <t>Investment income</t>
  </si>
  <si>
    <t>(c)</t>
  </si>
  <si>
    <t xml:space="preserve">Other income </t>
  </si>
  <si>
    <t xml:space="preserve">Operating profit before interest on </t>
  </si>
  <si>
    <t xml:space="preserve">borrowings, depreciation and amortisation, </t>
  </si>
  <si>
    <t>exceptional items, income tax, minority interest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</si>
  <si>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</si>
  <si>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</si>
  <si>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</si>
  <si>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</si>
  <si>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</si>
  <si>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</si>
  <si>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</si>
  <si>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 xml:space="preserve">borrowings, depreciation and amortisation and </t>
  </si>
  <si>
    <t xml:space="preserve">exceptional items but before income tax, </t>
  </si>
  <si>
    <t>minority interests and extraordinary items</t>
  </si>
  <si>
    <t>(f)</t>
  </si>
  <si>
    <t>Share in the results of associated companies</t>
  </si>
  <si>
    <t>(g)</t>
  </si>
  <si>
    <t>Profit before taxation, minority interests</t>
  </si>
  <si>
    <t>(h)</t>
  </si>
  <si>
    <t>Taxation</t>
  </si>
  <si>
    <t>(i)</t>
  </si>
  <si>
    <t>Profit after taxation</t>
  </si>
  <si>
    <t>before deducting minority interests</t>
  </si>
  <si>
    <t>(ii)</t>
  </si>
  <si>
    <t>Less minority interests</t>
  </si>
  <si>
    <t>(j)</t>
  </si>
  <si>
    <t xml:space="preserve">Profit after taxation attributable to </t>
  </si>
  <si>
    <t>members of the company</t>
  </si>
  <si>
    <t>(k)</t>
  </si>
  <si>
    <t>Extraordinary items</t>
  </si>
  <si>
    <t>Extraordinary items attributable to members</t>
  </si>
  <si>
    <t xml:space="preserve"> </t>
  </si>
  <si>
    <t>of the company</t>
  </si>
  <si>
    <t>(l)</t>
  </si>
  <si>
    <t>Profit after taxation and extraordinary</t>
  </si>
  <si>
    <t>items attributable to members of the company</t>
  </si>
  <si>
    <t>Earnings per share based on 2(j) above after</t>
  </si>
  <si>
    <t>deducting any provision for preference dividends,</t>
  </si>
  <si>
    <t>if any:-</t>
  </si>
  <si>
    <t>Basic (based on 1999 : 201,370,000</t>
  </si>
  <si>
    <t>(1998 : 201,370,000 ) ordinary shares) - sen</t>
  </si>
  <si>
    <t>Fully diluted (based on 1999 : 201,370,000</t>
  </si>
  <si>
    <t>QUARTERLY REPORT ON RESULTS FOR THE FINANCIAL QUARTER ENDED 31 DECEMBER 1999</t>
  </si>
  <si>
    <t>BALANCE SHEET</t>
  </si>
  <si>
    <t xml:space="preserve">AS AT </t>
  </si>
  <si>
    <t>AS AT</t>
  </si>
  <si>
    <t xml:space="preserve">END OF </t>
  </si>
  <si>
    <t>PRECEDING</t>
  </si>
  <si>
    <t>CURRENT</t>
  </si>
  <si>
    <t>FINANCIAL</t>
  </si>
  <si>
    <t>YEAR END</t>
  </si>
  <si>
    <t>ASSETS</t>
  </si>
  <si>
    <t>General business and Shareholders' assets</t>
  </si>
  <si>
    <t>Fixed assets</t>
  </si>
  <si>
    <t>Investments</t>
  </si>
  <si>
    <t>Loans</t>
  </si>
  <si>
    <t>Other assets</t>
  </si>
  <si>
    <t>Total General business and Shareholders' assets</t>
  </si>
  <si>
    <t>Total Life business assets</t>
  </si>
  <si>
    <t>TOTAL ASSETS</t>
  </si>
  <si>
    <t>LIABILITIES</t>
  </si>
  <si>
    <t>General business and Shareholders' liabilities</t>
  </si>
  <si>
    <t>Deferred taxation</t>
  </si>
  <si>
    <t>Other liabilities</t>
  </si>
  <si>
    <t>Life business liabilities</t>
  </si>
  <si>
    <t>LIFE POLICYHOLDERS' FUND</t>
  </si>
  <si>
    <t>MINORITY INTEREST</t>
  </si>
  <si>
    <t>SHAREHOLDERS' FUND</t>
  </si>
  <si>
    <t>Share capital</t>
  </si>
  <si>
    <t>Share premium</t>
  </si>
  <si>
    <t>Reserves</t>
  </si>
  <si>
    <t>TOTAL LIABILITIES, MINORITY INTEREST</t>
  </si>
  <si>
    <t>AND SHAREHOLDERS' FUND</t>
  </si>
  <si>
    <t>Net Tangible Assets Per Share (Sen)</t>
  </si>
  <si>
    <t>LIFE FUND BALANCE SHEET</t>
  </si>
  <si>
    <t>TOTAL LIFE BUSINESS ASSETS</t>
  </si>
  <si>
    <t>Amount due to Shareholders' fund</t>
  </si>
  <si>
    <t xml:space="preserve">   </t>
  </si>
  <si>
    <t>TOTAL LIFE BUSINESS LIABILITIES</t>
  </si>
  <si>
    <t>TOTAL LIFE BUSINESS LIABILITIES AND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</si>
</sst>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 horizontal="right"/>
    </xf>
    <xf numFmtId="164" fontId="0" fillId="0" borderId="1" xfId="15" applyNumberFormat="1" applyBorder="1" applyAlignment="1">
      <alignment horizontal="right"/>
    </xf>
    <xf numFmtId="0" fontId="2" fillId="0" borderId="0" xfId="0" applyFont="1" applyAlignment="1">
      <alignment/>
    </xf>
    <xf numFmtId="164" fontId="0" fillId="0" borderId="2" xfId="15" applyNumberForma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16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lse%20quarterly%20report99\klse%20qtrly%20report-4qt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 LINK"/>
      <sheetName val="BS LINK"/>
      <sheetName val="LIFE BS"/>
      <sheetName val="4Q1999BS"/>
      <sheetName val="4Q1999PL"/>
      <sheetName val="4Q1998PL"/>
      <sheetName val="3Q1998PL"/>
      <sheetName val="P&amp;LWORKINGS"/>
      <sheetName val="Analysis of PL &amp; BS"/>
      <sheetName val="NOTES TO ANNOUNCEMENT"/>
      <sheetName val="analysis of incr in PBT"/>
    </sheetNames>
    <sheetDataSet>
      <sheetData sheetId="2">
        <row r="8">
          <cell r="G8">
            <v>6455.5</v>
          </cell>
        </row>
        <row r="19">
          <cell r="G19">
            <v>597913.07</v>
          </cell>
        </row>
        <row r="25">
          <cell r="G25">
            <v>121418.90000000001</v>
          </cell>
        </row>
        <row r="29">
          <cell r="G29">
            <v>33576.56</v>
          </cell>
        </row>
        <row r="37">
          <cell r="G37">
            <v>37603.5</v>
          </cell>
        </row>
        <row r="41">
          <cell r="G41">
            <v>373.5</v>
          </cell>
        </row>
        <row r="47">
          <cell r="G47">
            <v>84460.2</v>
          </cell>
        </row>
        <row r="53">
          <cell r="G53">
            <v>636926.9</v>
          </cell>
        </row>
      </sheetData>
      <sheetData sheetId="3">
        <row r="12">
          <cell r="I12">
            <v>40820.799999999996</v>
          </cell>
        </row>
        <row r="23">
          <cell r="I23">
            <v>174220.56000000006</v>
          </cell>
        </row>
        <row r="30">
          <cell r="I30">
            <v>14033.099999999991</v>
          </cell>
        </row>
        <row r="36">
          <cell r="I36">
            <v>41445.740000000005</v>
          </cell>
        </row>
        <row r="43">
          <cell r="I43">
            <v>575.1</v>
          </cell>
        </row>
        <row r="50">
          <cell r="I50">
            <v>30481.58</v>
          </cell>
        </row>
        <row r="59">
          <cell r="I59">
            <v>0</v>
          </cell>
        </row>
        <row r="61">
          <cell r="I61">
            <v>100685</v>
          </cell>
        </row>
        <row r="63">
          <cell r="I63">
            <v>582.17</v>
          </cell>
        </row>
        <row r="71">
          <cell r="I71">
            <v>138196.28000000003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9"/>
  <sheetViews>
    <sheetView tabSelected="1" zoomScale="75" zoomScaleNormal="75" workbookViewId="0" topLeftCell="A1">
      <selection activeCell="D65" sqref="D65"/>
    </sheetView>
  </sheetViews>
  <sheetFormatPr defaultColWidth="9.140625" defaultRowHeight="12.75"/>
  <cols>
    <col min="1" max="3" width="4.140625" style="0" customWidth="1"/>
    <col min="4" max="4" width="43.28125" style="0" customWidth="1"/>
    <col min="5" max="5" width="1.7109375" style="0" customWidth="1"/>
    <col min="6" max="6" width="14.7109375" style="0" customWidth="1"/>
    <col min="7" max="7" width="1.7109375" style="0" customWidth="1"/>
    <col min="8" max="8" width="19.57421875" style="0" customWidth="1"/>
    <col min="9" max="9" width="1.7109375" style="0" customWidth="1"/>
    <col min="10" max="10" width="15.00390625" style="0" customWidth="1"/>
    <col min="11" max="11" width="1.7109375" style="0" customWidth="1"/>
    <col min="12" max="12" width="19.57421875" style="0" customWidth="1"/>
  </cols>
  <sheetData>
    <row r="1" s="1" customFormat="1" ht="12.75">
      <c r="A1" s="1" t="s">
        <v>0</v>
      </c>
    </row>
    <row r="2" s="1" customFormat="1" ht="12.75"/>
    <row r="3" s="1" customFormat="1" ht="12.75">
      <c r="A3" s="1" t="s">
        <v>1</v>
      </c>
    </row>
    <row r="4" s="1" customFormat="1" ht="12.75"/>
    <row r="5" s="1" customFormat="1" ht="12.75">
      <c r="A5" s="1" t="s">
        <v>2</v>
      </c>
    </row>
    <row r="6" s="1" customFormat="1" ht="12.75"/>
    <row r="7" s="1" customFormat="1" ht="12.75">
      <c r="A7" s="1" t="s">
        <v>3</v>
      </c>
    </row>
    <row r="8" s="1" customFormat="1" ht="12.75"/>
    <row r="9" spans="6:12" s="1" customFormat="1" ht="12.75">
      <c r="F9" s="16" t="s">
        <v>4</v>
      </c>
      <c r="G9" s="16"/>
      <c r="H9" s="16"/>
      <c r="J9" s="16" t="s">
        <v>5</v>
      </c>
      <c r="K9" s="16"/>
      <c r="L9" s="16"/>
    </row>
    <row r="10" spans="6:12" s="2" customFormat="1" ht="12.75">
      <c r="F10" s="2" t="s">
        <v>6</v>
      </c>
      <c r="H10" s="2" t="s">
        <v>7</v>
      </c>
      <c r="J10" s="2" t="s">
        <v>6</v>
      </c>
      <c r="L10" s="2" t="s">
        <v>7</v>
      </c>
    </row>
    <row r="11" spans="6:12" s="2" customFormat="1" ht="12.75">
      <c r="F11" s="2" t="s">
        <v>8</v>
      </c>
      <c r="H11" s="2" t="s">
        <v>9</v>
      </c>
      <c r="J11" s="2" t="s">
        <v>8</v>
      </c>
      <c r="L11" s="2" t="s">
        <v>9</v>
      </c>
    </row>
    <row r="12" spans="6:12" s="2" customFormat="1" ht="12.75">
      <c r="F12" s="2" t="s">
        <v>10</v>
      </c>
      <c r="H12" s="2" t="s">
        <v>10</v>
      </c>
      <c r="J12" s="2" t="s">
        <v>11</v>
      </c>
      <c r="L12" s="2" t="s">
        <v>12</v>
      </c>
    </row>
    <row r="13" spans="6:12" s="2" customFormat="1" ht="12.75">
      <c r="F13" s="2" t="s">
        <v>13</v>
      </c>
      <c r="H13" s="2" t="s">
        <v>14</v>
      </c>
      <c r="J13" s="2" t="s">
        <v>13</v>
      </c>
      <c r="L13" s="2" t="s">
        <v>14</v>
      </c>
    </row>
    <row r="14" spans="6:12" s="2" customFormat="1" ht="12.75">
      <c r="F14" s="2" t="s">
        <v>15</v>
      </c>
      <c r="H14" s="2" t="s">
        <v>15</v>
      </c>
      <c r="J14" s="2" t="s">
        <v>15</v>
      </c>
      <c r="L14" s="2" t="s">
        <v>15</v>
      </c>
    </row>
    <row r="16" spans="1:19" ht="12.75">
      <c r="A16">
        <v>1</v>
      </c>
      <c r="B16" t="s">
        <v>16</v>
      </c>
      <c r="C16" t="s">
        <v>17</v>
      </c>
      <c r="F16" s="18">
        <v>65558.5</v>
      </c>
      <c r="G16" s="18"/>
      <c r="H16" s="18">
        <v>61325</v>
      </c>
      <c r="I16" s="18"/>
      <c r="J16" s="18">
        <v>209419.5</v>
      </c>
      <c r="K16" s="18"/>
      <c r="L16" s="18">
        <v>197831</v>
      </c>
      <c r="M16" s="18"/>
      <c r="N16" s="18"/>
      <c r="O16" s="18"/>
      <c r="P16" s="18"/>
      <c r="Q16" s="18"/>
      <c r="R16" s="18"/>
      <c r="S16" s="18"/>
    </row>
    <row r="17" spans="6:19" ht="12.75"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2:19" ht="12.75">
      <c r="B18" t="s">
        <v>18</v>
      </c>
      <c r="C18" t="s">
        <v>19</v>
      </c>
      <c r="F18" s="18">
        <v>8445</v>
      </c>
      <c r="G18" s="18"/>
      <c r="H18" s="18">
        <v>10134</v>
      </c>
      <c r="I18" s="18"/>
      <c r="J18" s="18">
        <v>44642</v>
      </c>
      <c r="K18" s="18"/>
      <c r="L18" s="18">
        <v>51614</v>
      </c>
      <c r="M18" s="18"/>
      <c r="N18" s="18"/>
      <c r="O18" s="18"/>
      <c r="P18" s="18"/>
      <c r="Q18" s="18"/>
      <c r="R18" s="18"/>
      <c r="S18" s="18"/>
    </row>
    <row r="19" spans="6:19" ht="12.75"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2:19" ht="12.75">
      <c r="B20" t="s">
        <v>20</v>
      </c>
      <c r="C20" t="s">
        <v>21</v>
      </c>
      <c r="F20" s="18">
        <v>12355</v>
      </c>
      <c r="G20" s="18"/>
      <c r="H20" s="18">
        <v>12210</v>
      </c>
      <c r="I20" s="18"/>
      <c r="J20" s="18">
        <v>31394</v>
      </c>
      <c r="K20" s="18"/>
      <c r="L20" s="18">
        <v>9593</v>
      </c>
      <c r="M20" s="18"/>
      <c r="N20" s="18"/>
      <c r="O20" s="18"/>
      <c r="P20" s="18"/>
      <c r="Q20" s="18"/>
      <c r="R20" s="18"/>
      <c r="S20" s="18"/>
    </row>
    <row r="21" spans="6:19" ht="12.75"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>
        <v>2</v>
      </c>
      <c r="B22" t="s">
        <v>16</v>
      </c>
      <c r="C22" t="s">
        <v>22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3:19" ht="12.75">
      <c r="C23" t="s">
        <v>23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3:19" ht="12.75">
      <c r="C24" t="s">
        <v>24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3:19" ht="12.75">
      <c r="C25" t="s">
        <v>25</v>
      </c>
      <c r="F25" s="18">
        <v>27729.48</v>
      </c>
      <c r="G25" s="18"/>
      <c r="H25" s="18">
        <v>15778</v>
      </c>
      <c r="I25" s="18"/>
      <c r="J25" s="18">
        <v>65964.48</v>
      </c>
      <c r="K25" s="18"/>
      <c r="L25" s="18">
        <v>56113</v>
      </c>
      <c r="M25" s="18"/>
      <c r="N25" s="18"/>
      <c r="O25" s="18"/>
      <c r="P25" s="18"/>
      <c r="Q25" s="18"/>
      <c r="R25" s="18"/>
      <c r="S25" s="18"/>
    </row>
    <row r="26" spans="6:19" ht="12.75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2:19" ht="12.75">
      <c r="B27" t="s">
        <v>18</v>
      </c>
      <c r="C27" t="s">
        <v>26</v>
      </c>
      <c r="F27" s="18">
        <v>0</v>
      </c>
      <c r="G27" s="18"/>
      <c r="H27" s="18">
        <v>0</v>
      </c>
      <c r="I27" s="18"/>
      <c r="J27" s="18">
        <v>0</v>
      </c>
      <c r="K27" s="18"/>
      <c r="L27" s="18">
        <v>0</v>
      </c>
      <c r="M27" s="18"/>
      <c r="N27" s="18"/>
      <c r="O27" s="18"/>
      <c r="P27" s="18"/>
      <c r="Q27" s="18"/>
      <c r="R27" s="18"/>
      <c r="S27" s="18"/>
    </row>
    <row r="28" spans="6:19" ht="12.75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2:19" ht="12.75">
      <c r="B29" t="s">
        <v>20</v>
      </c>
      <c r="C29" t="s">
        <v>27</v>
      </c>
      <c r="F29" s="18">
        <v>854</v>
      </c>
      <c r="G29" s="18"/>
      <c r="H29" s="18">
        <v>507</v>
      </c>
      <c r="I29" s="18"/>
      <c r="J29" s="18">
        <v>2603</v>
      </c>
      <c r="K29" s="18"/>
      <c r="L29" s="18">
        <v>2216</v>
      </c>
      <c r="M29" s="18"/>
      <c r="N29" s="18"/>
      <c r="O29" s="18"/>
      <c r="P29" s="18"/>
      <c r="Q29" s="18"/>
      <c r="R29" s="18"/>
      <c r="S29" s="18"/>
    </row>
    <row r="30" spans="6:19" ht="12.75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2:19" ht="12.75">
      <c r="B31" t="s">
        <v>28</v>
      </c>
      <c r="C31" t="s">
        <v>29</v>
      </c>
      <c r="F31" s="18">
        <v>0</v>
      </c>
      <c r="G31" s="18"/>
      <c r="H31" s="18">
        <v>0</v>
      </c>
      <c r="I31" s="18"/>
      <c r="J31" s="18">
        <v>0</v>
      </c>
      <c r="K31" s="18"/>
      <c r="L31" s="18">
        <v>0</v>
      </c>
      <c r="M31" s="18"/>
      <c r="N31" s="18"/>
      <c r="O31" s="18"/>
      <c r="P31" s="18"/>
      <c r="Q31" s="18"/>
      <c r="R31" s="18"/>
      <c r="S31" s="18"/>
    </row>
    <row r="32" spans="6:19" ht="12.75"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2:19" ht="12.75">
      <c r="B33" t="s">
        <v>30</v>
      </c>
      <c r="C33" t="s">
        <v>31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3:19" ht="12.75">
      <c r="C34" t="s">
        <v>32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3:19" ht="12.75">
      <c r="C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3:19" ht="12.75">
      <c r="C36" t="s">
        <v>34</v>
      </c>
      <c r="F36" s="18">
        <v>26875.48</v>
      </c>
      <c r="G36" s="18"/>
      <c r="H36" s="18">
        <v>15271</v>
      </c>
      <c r="I36" s="18"/>
      <c r="J36" s="18">
        <v>63361.48</v>
      </c>
      <c r="K36" s="18"/>
      <c r="L36" s="18">
        <v>53897</v>
      </c>
      <c r="M36" s="18"/>
      <c r="N36" s="18"/>
      <c r="O36" s="18"/>
      <c r="P36" s="18"/>
      <c r="Q36" s="18"/>
      <c r="R36" s="18"/>
      <c r="S36" s="18"/>
    </row>
    <row r="37" spans="6:19" ht="12.75"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19" ht="12.75">
      <c r="B38" t="s">
        <v>35</v>
      </c>
      <c r="C38" t="s">
        <v>36</v>
      </c>
      <c r="F38" s="18">
        <v>0</v>
      </c>
      <c r="G38" s="18"/>
      <c r="H38" s="18">
        <v>0</v>
      </c>
      <c r="I38" s="18"/>
      <c r="J38" s="18">
        <v>0</v>
      </c>
      <c r="K38" s="18"/>
      <c r="L38" s="18">
        <v>0</v>
      </c>
      <c r="M38" s="18"/>
      <c r="N38" s="18"/>
      <c r="O38" s="18"/>
      <c r="P38" s="18"/>
      <c r="Q38" s="18"/>
      <c r="R38" s="18"/>
      <c r="S38" s="18"/>
    </row>
    <row r="39" spans="6:19" ht="12.75"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2:19" ht="12.75">
      <c r="B40" t="s">
        <v>37</v>
      </c>
      <c r="C40" t="s">
        <v>38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3:19" ht="12.75">
      <c r="C41" t="s">
        <v>25</v>
      </c>
      <c r="F41" s="18">
        <v>26875.46</v>
      </c>
      <c r="G41" s="18"/>
      <c r="H41" s="18">
        <v>15271</v>
      </c>
      <c r="I41" s="18"/>
      <c r="J41" s="18">
        <v>63361.46</v>
      </c>
      <c r="K41" s="18"/>
      <c r="L41" s="18">
        <v>53897</v>
      </c>
      <c r="M41" s="18"/>
      <c r="N41" s="18"/>
      <c r="O41" s="18"/>
      <c r="P41" s="18"/>
      <c r="Q41" s="18"/>
      <c r="R41" s="18"/>
      <c r="S41" s="18"/>
    </row>
    <row r="42" spans="6:19" ht="12.75"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2:19" ht="12.75">
      <c r="B43" t="s">
        <v>39</v>
      </c>
      <c r="C43" t="s">
        <v>40</v>
      </c>
      <c r="F43" s="18">
        <v>2970</v>
      </c>
      <c r="G43" s="18"/>
      <c r="H43" s="18">
        <v>4273</v>
      </c>
      <c r="I43" s="18"/>
      <c r="J43" s="18">
        <v>3157</v>
      </c>
      <c r="K43" s="18"/>
      <c r="L43" s="18">
        <v>15985</v>
      </c>
      <c r="M43" s="18"/>
      <c r="N43" s="18"/>
      <c r="O43" s="18"/>
      <c r="P43" s="18"/>
      <c r="Q43" s="18"/>
      <c r="R43" s="18"/>
      <c r="S43" s="18"/>
    </row>
    <row r="44" spans="6:19" ht="12.75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2:19" ht="12.75">
      <c r="B45" t="s">
        <v>41</v>
      </c>
      <c r="C45" t="s">
        <v>41</v>
      </c>
      <c r="D45" t="s">
        <v>42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4:19" ht="12.75">
      <c r="D46" t="s">
        <v>43</v>
      </c>
      <c r="F46" s="18">
        <v>23905.46</v>
      </c>
      <c r="G46" s="18"/>
      <c r="H46" s="18">
        <v>10998</v>
      </c>
      <c r="I46" s="18"/>
      <c r="J46" s="18">
        <v>60204.46</v>
      </c>
      <c r="K46" s="18"/>
      <c r="L46" s="18">
        <v>37912</v>
      </c>
      <c r="M46" s="18"/>
      <c r="N46" s="18"/>
      <c r="O46" s="18"/>
      <c r="P46" s="18"/>
      <c r="Q46" s="18"/>
      <c r="R46" s="18"/>
      <c r="S46" s="18"/>
    </row>
    <row r="47" spans="6:19" ht="12.75"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3:19" ht="12.75">
      <c r="C48" t="s">
        <v>44</v>
      </c>
      <c r="D48" t="s">
        <v>45</v>
      </c>
      <c r="F48" s="18">
        <v>0</v>
      </c>
      <c r="G48" s="18"/>
      <c r="H48" s="18">
        <v>0</v>
      </c>
      <c r="I48" s="18"/>
      <c r="J48" s="18">
        <v>20</v>
      </c>
      <c r="K48" s="18"/>
      <c r="L48" s="18">
        <v>37</v>
      </c>
      <c r="M48" s="18"/>
      <c r="N48" s="18"/>
      <c r="O48" s="18"/>
      <c r="P48" s="18"/>
      <c r="Q48" s="18"/>
      <c r="R48" s="18"/>
      <c r="S48" s="18"/>
    </row>
    <row r="49" spans="6:19" ht="12.7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ht="12.75">
      <c r="B50" t="s">
        <v>46</v>
      </c>
      <c r="C50" t="s">
        <v>47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3:19" ht="12.75">
      <c r="C51" t="s">
        <v>48</v>
      </c>
      <c r="F51" s="18">
        <v>23905.46</v>
      </c>
      <c r="G51" s="18"/>
      <c r="H51" s="18">
        <v>10998</v>
      </c>
      <c r="I51" s="18"/>
      <c r="J51" s="18">
        <v>60184.46</v>
      </c>
      <c r="K51" s="18"/>
      <c r="L51" s="18">
        <v>37875</v>
      </c>
      <c r="M51" s="18"/>
      <c r="N51" s="18"/>
      <c r="O51" s="18"/>
      <c r="P51" s="18"/>
      <c r="Q51" s="18"/>
      <c r="R51" s="18"/>
      <c r="S51" s="18"/>
    </row>
    <row r="52" spans="6:19" ht="12.7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ht="12.75">
      <c r="B53" t="s">
        <v>49</v>
      </c>
      <c r="C53" t="s">
        <v>41</v>
      </c>
      <c r="D53" t="s">
        <v>50</v>
      </c>
      <c r="F53" s="18">
        <v>0</v>
      </c>
      <c r="G53" s="18"/>
      <c r="H53" s="18">
        <v>0</v>
      </c>
      <c r="I53" s="18"/>
      <c r="J53" s="18">
        <v>0</v>
      </c>
      <c r="K53" s="18"/>
      <c r="L53" s="18">
        <v>0</v>
      </c>
      <c r="M53" s="18"/>
      <c r="N53" s="18"/>
      <c r="O53" s="18"/>
      <c r="P53" s="18"/>
      <c r="Q53" s="18"/>
      <c r="R53" s="18"/>
      <c r="S53" s="18"/>
    </row>
    <row r="54" spans="3:19" ht="12.75">
      <c r="C54" t="s">
        <v>44</v>
      </c>
      <c r="D54" t="s">
        <v>45</v>
      </c>
      <c r="F54" s="18">
        <v>0</v>
      </c>
      <c r="G54" s="18"/>
      <c r="H54" s="18">
        <v>0</v>
      </c>
      <c r="I54" s="18"/>
      <c r="J54" s="18">
        <v>0</v>
      </c>
      <c r="K54" s="18"/>
      <c r="L54" s="18">
        <v>0</v>
      </c>
      <c r="M54" s="18"/>
      <c r="N54" s="18"/>
      <c r="O54" s="18"/>
      <c r="P54" s="18"/>
      <c r="Q54" s="18"/>
      <c r="R54" s="18"/>
      <c r="S54" s="18"/>
    </row>
    <row r="55" spans="3:19" ht="12.75">
      <c r="C55" t="s">
        <v>44</v>
      </c>
      <c r="D55" t="s">
        <v>51</v>
      </c>
      <c r="F55" s="18"/>
      <c r="G55" s="18"/>
      <c r="H55" s="18" t="s">
        <v>52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4:19" ht="12.75">
      <c r="D56" t="s">
        <v>53</v>
      </c>
      <c r="F56" s="18">
        <v>0</v>
      </c>
      <c r="G56" s="18"/>
      <c r="H56" s="18">
        <v>0</v>
      </c>
      <c r="I56" s="18"/>
      <c r="J56" s="18">
        <v>0</v>
      </c>
      <c r="K56" s="18"/>
      <c r="L56" s="18">
        <v>0</v>
      </c>
      <c r="M56" s="18"/>
      <c r="N56" s="18"/>
      <c r="O56" s="18"/>
      <c r="P56" s="18"/>
      <c r="Q56" s="18"/>
      <c r="R56" s="18"/>
      <c r="S56" s="18"/>
    </row>
    <row r="57" spans="6:19" ht="12.7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ht="12.75">
      <c r="B58" t="s">
        <v>54</v>
      </c>
      <c r="C58" t="s">
        <v>55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3:19" ht="12.75">
      <c r="C59" t="s">
        <v>56</v>
      </c>
      <c r="F59" s="18">
        <v>23905.3</v>
      </c>
      <c r="G59" s="18"/>
      <c r="H59" s="18">
        <v>10998</v>
      </c>
      <c r="I59" s="18"/>
      <c r="J59" s="18">
        <v>60184.3</v>
      </c>
      <c r="K59" s="18"/>
      <c r="L59" s="18">
        <v>37875</v>
      </c>
      <c r="M59" s="18"/>
      <c r="N59" s="18"/>
      <c r="O59" s="18"/>
      <c r="P59" s="18"/>
      <c r="Q59" s="18"/>
      <c r="R59" s="18"/>
      <c r="S59" s="18"/>
    </row>
    <row r="60" spans="6:19" ht="12.75">
      <c r="F60" s="18" t="s">
        <v>52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12.75">
      <c r="A61">
        <v>3</v>
      </c>
      <c r="B61" t="s">
        <v>16</v>
      </c>
      <c r="C61" t="s">
        <v>57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3:19" ht="12.75">
      <c r="C62" t="s">
        <v>58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3:19" ht="12.75">
      <c r="C63" t="s">
        <v>59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6:19" ht="12.7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3:19" ht="12.75">
      <c r="C65" t="s">
        <v>41</v>
      </c>
      <c r="D65" t="s">
        <v>60</v>
      </c>
      <c r="F65" s="18"/>
      <c r="G65" s="18"/>
      <c r="H65" s="17"/>
      <c r="I65" s="18"/>
      <c r="J65" s="17"/>
      <c r="K65" s="17"/>
      <c r="L65" s="17"/>
      <c r="M65" s="18"/>
      <c r="N65" s="18"/>
      <c r="O65" s="18"/>
      <c r="P65" s="18"/>
      <c r="Q65" s="18"/>
      <c r="R65" s="18"/>
      <c r="S65" s="18"/>
    </row>
    <row r="66" spans="4:19" ht="12.75">
      <c r="D66" t="s">
        <v>61</v>
      </c>
      <c r="F66" s="17">
        <v>11.871331380046682</v>
      </c>
      <c r="G66" s="18"/>
      <c r="H66" s="17">
        <v>5.461588121368624</v>
      </c>
      <c r="I66" s="18"/>
      <c r="J66" s="17">
        <v>29.887421165019617</v>
      </c>
      <c r="K66" s="17">
        <v>13.3</v>
      </c>
      <c r="L66" s="17">
        <v>18.80866067438049</v>
      </c>
      <c r="M66" s="18"/>
      <c r="N66" s="18"/>
      <c r="O66" s="18"/>
      <c r="P66" s="18"/>
      <c r="Q66" s="18"/>
      <c r="R66" s="18"/>
      <c r="S66" s="18"/>
    </row>
    <row r="67" spans="6:19" ht="12.75">
      <c r="F67" s="18"/>
      <c r="G67" s="18"/>
      <c r="H67" s="17"/>
      <c r="I67" s="18"/>
      <c r="J67" s="17"/>
      <c r="K67" s="17"/>
      <c r="L67" s="17"/>
      <c r="M67" s="18"/>
      <c r="N67" s="18"/>
      <c r="O67" s="18"/>
      <c r="P67" s="18"/>
      <c r="Q67" s="18"/>
      <c r="R67" s="18"/>
      <c r="S67" s="18"/>
    </row>
    <row r="68" spans="3:19" ht="12.75">
      <c r="C68" t="s">
        <v>44</v>
      </c>
      <c r="D68" t="s">
        <v>62</v>
      </c>
      <c r="F68" s="18"/>
      <c r="G68" s="18"/>
      <c r="H68" s="17"/>
      <c r="I68" s="18"/>
      <c r="J68" s="17"/>
      <c r="K68" s="17"/>
      <c r="L68" s="17"/>
      <c r="M68" s="18"/>
      <c r="N68" s="18"/>
      <c r="O68" s="18"/>
      <c r="P68" s="18"/>
      <c r="Q68" s="18"/>
      <c r="R68" s="18"/>
      <c r="S68" s="18"/>
    </row>
    <row r="69" spans="4:19" ht="12.75">
      <c r="D69" t="s">
        <v>61</v>
      </c>
      <c r="F69" s="17">
        <v>11.871331380046682</v>
      </c>
      <c r="G69" s="18"/>
      <c r="H69" s="17">
        <v>5.461588121368624</v>
      </c>
      <c r="I69" s="18"/>
      <c r="J69" s="17">
        <v>29.887421165019617</v>
      </c>
      <c r="K69" s="17"/>
      <c r="L69" s="17">
        <v>18.80866067438049</v>
      </c>
      <c r="M69" s="18"/>
      <c r="N69" s="18"/>
      <c r="O69" s="18"/>
      <c r="P69" s="18"/>
      <c r="Q69" s="18"/>
      <c r="R69" s="18"/>
      <c r="S69" s="18"/>
    </row>
    <row r="70" spans="6:19" ht="12.75">
      <c r="F70" s="18"/>
      <c r="G70" s="18"/>
      <c r="H70" s="17"/>
      <c r="I70" s="18"/>
      <c r="J70" s="17"/>
      <c r="K70" s="17"/>
      <c r="L70" s="17"/>
      <c r="M70" s="18"/>
      <c r="N70" s="18"/>
      <c r="O70" s="18"/>
      <c r="P70" s="18"/>
      <c r="Q70" s="18"/>
      <c r="R70" s="18"/>
      <c r="S70" s="18"/>
    </row>
    <row r="71" spans="6:19" ht="12.7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6:19" ht="12.7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6:19" ht="12.7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6:19" ht="12.7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6:19" ht="12.7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6:19" ht="12.7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6:19" ht="12.7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6:19" ht="12.7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6:19" ht="12.7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6:19" ht="12.7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6:19" ht="12.7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6:19" ht="12.7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6:19" ht="12.7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6:19" ht="12.7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6:19" ht="12.7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6:19" ht="12.7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6:19" ht="12.7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6:19" ht="12.7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6:19" ht="12.7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6:19" ht="12.7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6:19" ht="12.7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6:19" ht="12.7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6:19" ht="12.7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6:19" ht="12.7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6:19" ht="12.7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6:19" ht="12.7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6:19" ht="12.7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6:19" ht="12.7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6:19" ht="12.7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6:19" ht="12.7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6:19" ht="12.7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6:19" ht="12.75"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6:19" ht="12.75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6:19" ht="12.75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6:19" ht="12.75"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6:19" ht="12.75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6:19" ht="12.75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6:19" ht="12.75"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6:19" ht="12.75"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6:19" ht="12.75"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6:19" ht="12.75"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6:19" ht="12.75"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6:19" ht="12.75"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6:19" ht="12.75"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6:19" ht="12.75"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6:19" ht="12.75"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6:19" ht="12.75"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6:19" ht="12.75"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6:19" ht="12.75"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6:19" ht="12.75"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6:19" ht="12.75"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6:19" ht="12.75"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6:19" ht="12.75"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6:19" ht="12.75"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6:19" ht="12.75"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6:19" ht="12.75"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6:19" ht="12.75"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6:19" ht="12.75"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6:19" ht="12.75"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6:19" ht="12.75"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6:19" ht="12.75"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6:19" ht="12.75"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6:19" ht="12.75"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6:19" ht="12.75"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6:19" ht="12.75"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6:19" ht="12.7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6:19" ht="12.7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6:19" ht="12.75"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6:19" ht="12.75"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6:19" ht="12.75"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6:19" ht="12.75"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6:19" ht="12.75"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6:19" ht="12.75"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6:19" ht="12.75"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6:19" ht="12.75"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6:19" ht="12.75"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6:19" ht="12.75"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6:19" ht="12.75"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6:19" ht="12.75"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6:19" ht="12.75"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6:19" ht="12.75"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6:19" ht="12.75"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6:19" ht="12.75"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6:19" ht="12.75"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6:19" ht="12.75"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6:19" ht="12.75"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6:19" ht="12.75"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6:19" ht="12.75"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6:19" ht="12.75"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6:19" ht="12.75"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6:19" ht="12.75"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6:19" ht="12.75"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6:19" ht="12.75"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6:19" ht="12.75"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6:19" ht="12.75"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6:19" ht="12.75"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6:19" ht="12.75"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6:19" ht="12.75"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6:19" ht="12.75"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6:19" ht="12.75"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6:19" ht="12.75"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6:19" ht="12.75"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6:19" ht="12.75"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6:19" ht="12.75"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6:19" ht="12.75"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6:19" ht="12.75"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6:19" ht="12.75"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6:19" ht="12.75"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6:19" ht="12.75"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6:19" ht="12.75"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6:19" ht="12.75"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6:19" ht="12.75"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6:19" ht="12.75"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6:19" ht="12.75"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6:19" ht="12.75"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6:19" ht="12.75"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6:19" ht="12.75"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6:19" ht="12.75"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6:19" ht="12.75"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6:19" ht="12.75"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6:19" ht="12.75"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6:19" ht="12.75"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6:19" ht="12.75"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6:19" ht="12.75"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6:19" ht="12.75"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6:19" ht="12.75"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6:19" ht="12.75"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6:19" ht="12.75"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6:19" ht="12.75"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6:19" ht="12.75"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6:19" ht="12.75"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6:19" ht="12.75"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6:19" ht="12.75"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6:19" ht="12.75"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6:19" ht="12.75"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6:19" ht="12.75"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6:19" ht="12.75"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6:19" ht="12.75"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6:19" ht="12.75"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6:19" ht="12.75"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6:19" ht="12.75"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6:19" ht="12.75"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6:19" ht="12.75"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6:19" ht="12.75"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6:19" ht="12.75"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6:19" ht="12.75"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6:19" ht="12.75"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6:19" ht="12.75"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6:19" ht="12.75"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6:19" ht="12.75"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6:19" ht="12.75"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6:19" ht="12.75"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6:19" ht="12.75"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6:19" ht="12.75"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6:19" ht="12.75"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6:19" ht="12.75"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6:19" ht="12.75"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6:19" ht="12.75"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6:19" ht="12.75"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6:19" ht="12.75"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6:19" ht="12.75"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6:19" ht="12.75"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6:19" ht="12.75"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6:19" ht="12.75"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6:19" ht="12.75"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6:19" ht="12.75"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6:19" ht="12.75"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6:19" ht="12.75"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6:19" ht="12.75"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6:19" ht="12.75"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6:19" ht="12.75"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6:19" ht="12.75"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6:19" ht="12.75"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6:19" ht="12.75"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6:19" ht="12.75"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6:19" ht="12.75"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6:19" ht="12.75"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6:19" ht="12.75"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6:19" ht="12.75"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6:19" ht="12.75"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6:19" ht="12.75"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6:19" ht="12.75"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6:19" ht="12.75"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6:19" ht="12.75"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6:19" ht="12.75"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6:19" ht="12.75"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6:19" ht="12.75"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6:19" ht="12.75"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6:19" ht="12.75"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6:19" ht="12.75"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6:19" ht="12.75"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6:19" ht="12.75"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6:19" ht="12.75"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6:19" ht="12.75"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6:19" ht="12.75"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6:19" ht="12.75"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6:19" ht="12.75"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6:19" ht="12.75"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6:19" ht="12.75"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</sheetData>
  <mergeCells count="2">
    <mergeCell ref="J9:L9"/>
    <mergeCell ref="F9:H9"/>
  </mergeCells>
  <printOptions/>
  <pageMargins left="0.67" right="0.27" top="0.69" bottom="0.8" header="0.5" footer="0.33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2.7109375" style="0" customWidth="1"/>
    <col min="2" max="2" width="3.140625" style="0" customWidth="1"/>
    <col min="3" max="3" width="15.421875" style="0" customWidth="1"/>
    <col min="4" max="4" width="2.7109375" style="0" customWidth="1"/>
    <col min="5" max="5" width="16.00390625" style="0" customWidth="1"/>
  </cols>
  <sheetData>
    <row r="1" s="1" customFormat="1" ht="12.75">
      <c r="A1" s="1" t="s">
        <v>0</v>
      </c>
    </row>
    <row r="2" s="1" customFormat="1" ht="12.75"/>
    <row r="3" s="1" customFormat="1" ht="12.75">
      <c r="A3" s="1" t="s">
        <v>63</v>
      </c>
    </row>
    <row r="4" s="1" customFormat="1" ht="12.75"/>
    <row r="5" s="1" customFormat="1" ht="12.75">
      <c r="A5" s="1" t="s">
        <v>2</v>
      </c>
    </row>
    <row r="6" s="1" customFormat="1" ht="12.75"/>
    <row r="7" spans="1:5" s="1" customFormat="1" ht="12.75">
      <c r="A7" s="1" t="s">
        <v>64</v>
      </c>
      <c r="C7" s="2"/>
      <c r="E7" s="2"/>
    </row>
    <row r="8" spans="3:5" ht="12.75">
      <c r="C8" s="2" t="s">
        <v>65</v>
      </c>
      <c r="E8" s="2" t="s">
        <v>66</v>
      </c>
    </row>
    <row r="9" spans="3:5" ht="12.75">
      <c r="C9" s="2" t="s">
        <v>67</v>
      </c>
      <c r="D9" s="3"/>
      <c r="E9" s="2" t="s">
        <v>68</v>
      </c>
    </row>
    <row r="10" spans="3:5" ht="12.75">
      <c r="C10" s="2" t="s">
        <v>69</v>
      </c>
      <c r="D10" s="3"/>
      <c r="E10" s="2" t="s">
        <v>70</v>
      </c>
    </row>
    <row r="11" spans="3:5" ht="12.75">
      <c r="C11" s="2" t="s">
        <v>10</v>
      </c>
      <c r="D11" s="3"/>
      <c r="E11" s="2" t="s">
        <v>71</v>
      </c>
    </row>
    <row r="12" spans="3:5" ht="12.75">
      <c r="C12" s="2" t="s">
        <v>13</v>
      </c>
      <c r="D12" s="3"/>
      <c r="E12" s="2" t="s">
        <v>14</v>
      </c>
    </row>
    <row r="13" spans="3:5" ht="12.75">
      <c r="C13" s="2" t="s">
        <v>15</v>
      </c>
      <c r="E13" s="2" t="s">
        <v>15</v>
      </c>
    </row>
    <row r="14" spans="1:5" ht="12.75">
      <c r="A14" s="1" t="s">
        <v>72</v>
      </c>
      <c r="C14" s="3"/>
      <c r="E14" s="3"/>
    </row>
    <row r="15" spans="3:5" ht="12.75">
      <c r="C15" s="3"/>
      <c r="E15" s="3"/>
    </row>
    <row r="16" spans="1:5" ht="12.75">
      <c r="A16" s="1" t="s">
        <v>73</v>
      </c>
      <c r="C16" s="3"/>
      <c r="E16" s="3"/>
    </row>
    <row r="17" spans="3:5" ht="12.75">
      <c r="C17" s="3"/>
      <c r="E17" s="3"/>
    </row>
    <row r="18" spans="1:5" ht="12.75">
      <c r="A18" t="s">
        <v>74</v>
      </c>
      <c r="C18" s="4">
        <f>+'[1]4Q1999BS'!I12</f>
        <v>40820.799999999996</v>
      </c>
      <c r="E18" s="4">
        <v>40160</v>
      </c>
    </row>
    <row r="19" spans="1:5" ht="12.75">
      <c r="A19" t="s">
        <v>75</v>
      </c>
      <c r="C19" s="4">
        <f>+'[1]4Q1999BS'!I23</f>
        <v>174220.56000000006</v>
      </c>
      <c r="E19" s="4">
        <v>141407</v>
      </c>
    </row>
    <row r="20" spans="1:5" ht="12.75">
      <c r="A20" t="s">
        <v>76</v>
      </c>
      <c r="C20" s="4">
        <f>+'[1]4Q1999BS'!I30</f>
        <v>14033.099999999991</v>
      </c>
      <c r="E20" s="4">
        <v>27496</v>
      </c>
    </row>
    <row r="21" spans="1:5" ht="12.75">
      <c r="A21" t="s">
        <v>77</v>
      </c>
      <c r="C21" s="5">
        <f>+'[1]4Q1999BS'!I36</f>
        <v>41445.740000000005</v>
      </c>
      <c r="E21" s="5">
        <v>43421</v>
      </c>
    </row>
    <row r="22" spans="3:5" ht="12.75">
      <c r="C22" s="4"/>
      <c r="E22" s="4"/>
    </row>
    <row r="23" spans="1:5" ht="12.75">
      <c r="A23" s="1" t="s">
        <v>78</v>
      </c>
      <c r="C23" s="4">
        <f>SUM(C18:C21)</f>
        <v>270520.2</v>
      </c>
      <c r="E23" s="4">
        <f>SUM(E18:E21)</f>
        <v>252484</v>
      </c>
    </row>
    <row r="24" spans="3:5" ht="12.75">
      <c r="C24" s="4"/>
      <c r="E24" s="4"/>
    </row>
    <row r="25" spans="1:5" ht="12.75">
      <c r="A25" s="1" t="s">
        <v>79</v>
      </c>
      <c r="C25" s="5">
        <f>+C71</f>
        <v>759364.03</v>
      </c>
      <c r="E25" s="5">
        <v>657850</v>
      </c>
    </row>
    <row r="26" spans="2:5" ht="12.75">
      <c r="B26" s="6"/>
      <c r="C26" s="4"/>
      <c r="E26" s="4"/>
    </row>
    <row r="27" spans="1:5" ht="13.5" thickBot="1">
      <c r="A27" s="1" t="s">
        <v>80</v>
      </c>
      <c r="B27" s="6"/>
      <c r="C27" s="7">
        <f>+C23+C25</f>
        <v>1029884.23</v>
      </c>
      <c r="E27" s="7">
        <f>+E23+E25</f>
        <v>910334</v>
      </c>
    </row>
    <row r="28" spans="2:5" ht="12.75">
      <c r="B28" s="6"/>
      <c r="C28" s="4"/>
      <c r="E28" s="4"/>
    </row>
    <row r="29" spans="1:5" ht="12.75">
      <c r="A29" s="1" t="s">
        <v>81</v>
      </c>
      <c r="B29" s="6"/>
      <c r="C29" s="8"/>
      <c r="D29" s="9"/>
      <c r="E29" s="8"/>
    </row>
    <row r="30" spans="2:5" ht="12.75">
      <c r="B30" s="6"/>
      <c r="C30" s="8"/>
      <c r="D30" s="9"/>
      <c r="E30" s="8"/>
    </row>
    <row r="31" spans="1:5" ht="12.75">
      <c r="A31" s="1" t="s">
        <v>82</v>
      </c>
      <c r="C31" s="8"/>
      <c r="D31" s="9"/>
      <c r="E31" s="8"/>
    </row>
    <row r="32" spans="1:5" ht="12.75">
      <c r="A32" t="s">
        <v>52</v>
      </c>
      <c r="C32" s="4"/>
      <c r="E32" s="4"/>
    </row>
    <row r="33" spans="1:5" ht="12.75">
      <c r="A33" t="s">
        <v>83</v>
      </c>
      <c r="B33" s="6"/>
      <c r="C33" s="4">
        <f>+'[1]4Q1999BS'!I43</f>
        <v>575.1</v>
      </c>
      <c r="E33" s="4">
        <v>575</v>
      </c>
    </row>
    <row r="34" spans="1:5" ht="12.75">
      <c r="A34" t="s">
        <v>84</v>
      </c>
      <c r="B34" s="6"/>
      <c r="C34" s="4">
        <f>+'[1]4Q1999BS'!I50</f>
        <v>30481.58</v>
      </c>
      <c r="E34" s="4">
        <v>71912</v>
      </c>
    </row>
    <row r="35" spans="1:5" ht="12.75">
      <c r="A35" s="1" t="s">
        <v>85</v>
      </c>
      <c r="B35" s="6"/>
      <c r="C35" s="5">
        <f>+C79</f>
        <v>122437.2</v>
      </c>
      <c r="E35" s="5">
        <v>117859</v>
      </c>
    </row>
    <row r="36" spans="2:5" ht="12.75">
      <c r="B36" s="6"/>
      <c r="C36" s="4"/>
      <c r="E36" s="4"/>
    </row>
    <row r="37" spans="2:5" ht="12.75">
      <c r="B37" s="6"/>
      <c r="C37" s="4">
        <f>SUM(C33:C35)</f>
        <v>153493.88</v>
      </c>
      <c r="E37" s="4">
        <f>SUM(E33:E35)</f>
        <v>190346</v>
      </c>
    </row>
    <row r="38" spans="2:5" ht="12.75">
      <c r="B38" s="6"/>
      <c r="C38" s="8"/>
      <c r="D38" s="9"/>
      <c r="E38" s="8"/>
    </row>
    <row r="39" spans="1:5" ht="12.75">
      <c r="A39" s="1" t="s">
        <v>86</v>
      </c>
      <c r="C39" s="8">
        <f>+C81</f>
        <v>636926.9</v>
      </c>
      <c r="D39" s="9"/>
      <c r="E39" s="8">
        <v>539991</v>
      </c>
    </row>
    <row r="40" spans="1:5" ht="12.75">
      <c r="A40" t="s">
        <v>52</v>
      </c>
      <c r="C40" s="4"/>
      <c r="E40" s="4"/>
    </row>
    <row r="41" spans="1:5" ht="12.75">
      <c r="A41" s="1" t="s">
        <v>87</v>
      </c>
      <c r="C41" s="4">
        <f>+'[1]4Q1999BS'!I59</f>
        <v>0</v>
      </c>
      <c r="E41" s="4">
        <v>692</v>
      </c>
    </row>
    <row r="42" spans="1:5" ht="12.75">
      <c r="A42" t="s">
        <v>52</v>
      </c>
      <c r="C42" s="4"/>
      <c r="E42" s="4"/>
    </row>
    <row r="43" spans="1:5" ht="12.75">
      <c r="A43" s="1" t="s">
        <v>88</v>
      </c>
      <c r="C43" s="4"/>
      <c r="E43" s="4"/>
    </row>
    <row r="44" spans="1:5" ht="12.75">
      <c r="A44" t="s">
        <v>52</v>
      </c>
      <c r="C44" s="4"/>
      <c r="E44" s="4"/>
    </row>
    <row r="45" spans="1:5" ht="12.75">
      <c r="A45" t="s">
        <v>89</v>
      </c>
      <c r="C45" s="4">
        <f>+'[1]4Q1999BS'!I61</f>
        <v>100685</v>
      </c>
      <c r="E45" s="4">
        <v>100685</v>
      </c>
    </row>
    <row r="46" spans="1:5" ht="12.75">
      <c r="A46" t="s">
        <v>90</v>
      </c>
      <c r="C46" s="4">
        <f>+'[1]4Q1999BS'!I63</f>
        <v>582.17</v>
      </c>
      <c r="E46" s="4">
        <v>582</v>
      </c>
    </row>
    <row r="47" spans="1:5" ht="12.75">
      <c r="A47" t="s">
        <v>91</v>
      </c>
      <c r="C47" s="5">
        <f>+'[1]4Q1999BS'!I71</f>
        <v>138196.28000000003</v>
      </c>
      <c r="E47" s="5">
        <v>78038</v>
      </c>
    </row>
    <row r="48" spans="3:5" ht="12.75">
      <c r="C48" s="4"/>
      <c r="E48" s="4"/>
    </row>
    <row r="49" spans="3:5" ht="12.75">
      <c r="C49" s="5">
        <f>SUM(C45:C47)</f>
        <v>239463.45</v>
      </c>
      <c r="E49" s="5">
        <f>SUM(E45:E47)</f>
        <v>179305</v>
      </c>
    </row>
    <row r="50" spans="3:5" ht="12.75">
      <c r="C50" s="4"/>
      <c r="E50" s="4"/>
    </row>
    <row r="51" spans="1:5" ht="12.75">
      <c r="A51" s="1" t="s">
        <v>92</v>
      </c>
      <c r="C51" s="4"/>
      <c r="E51" s="4"/>
    </row>
    <row r="52" spans="1:5" ht="13.5" thickBot="1">
      <c r="A52" s="1" t="s">
        <v>93</v>
      </c>
      <c r="C52" s="7">
        <f>SUM(C37+C39+C41+C49)</f>
        <v>1029884.23</v>
      </c>
      <c r="E52" s="7">
        <f>SUM(E37+E39+E41+E49)</f>
        <v>910334</v>
      </c>
    </row>
    <row r="53" spans="1:5" ht="12.75">
      <c r="A53" t="s">
        <v>52</v>
      </c>
      <c r="C53" s="4"/>
      <c r="E53" s="4"/>
    </row>
    <row r="54" spans="1:5" ht="12.75">
      <c r="A54" t="s">
        <v>94</v>
      </c>
      <c r="C54" s="10">
        <f>201860/201370*100</f>
        <v>100.24333316780056</v>
      </c>
      <c r="E54" s="10">
        <v>89</v>
      </c>
    </row>
    <row r="55" spans="3:5" ht="12.75">
      <c r="C55" s="4"/>
      <c r="E55" s="11"/>
    </row>
    <row r="56" spans="1:5" ht="12.75">
      <c r="A56" t="s">
        <v>52</v>
      </c>
      <c r="C56" s="12"/>
      <c r="E56" s="13"/>
    </row>
    <row r="57" spans="1:5" ht="12.75">
      <c r="A57" s="1" t="s">
        <v>95</v>
      </c>
      <c r="C57" s="3"/>
      <c r="E57" s="3"/>
    </row>
    <row r="58" spans="3:5" ht="12.75">
      <c r="C58" s="2" t="s">
        <v>65</v>
      </c>
      <c r="E58" s="2" t="s">
        <v>66</v>
      </c>
    </row>
    <row r="59" spans="3:5" ht="12.75">
      <c r="C59" s="2" t="s">
        <v>67</v>
      </c>
      <c r="D59" s="3"/>
      <c r="E59" s="2" t="s">
        <v>68</v>
      </c>
    </row>
    <row r="60" spans="3:5" ht="12.75">
      <c r="C60" s="2" t="s">
        <v>69</v>
      </c>
      <c r="D60" s="3"/>
      <c r="E60" s="2" t="s">
        <v>70</v>
      </c>
    </row>
    <row r="61" spans="3:5" ht="12.75">
      <c r="C61" s="2" t="s">
        <v>10</v>
      </c>
      <c r="D61" s="3"/>
      <c r="E61" s="2" t="s">
        <v>71</v>
      </c>
    </row>
    <row r="62" spans="3:5" ht="12.75">
      <c r="C62" s="2" t="s">
        <v>13</v>
      </c>
      <c r="D62" s="3"/>
      <c r="E62" s="2" t="s">
        <v>14</v>
      </c>
    </row>
    <row r="63" spans="3:5" ht="12.75">
      <c r="C63" s="2" t="s">
        <v>15</v>
      </c>
      <c r="E63" s="2" t="s">
        <v>15</v>
      </c>
    </row>
    <row r="64" spans="1:5" ht="12.75">
      <c r="A64" s="1" t="s">
        <v>72</v>
      </c>
      <c r="C64" s="3"/>
      <c r="E64" s="3"/>
    </row>
    <row r="65" spans="3:5" ht="12.75">
      <c r="C65" s="3"/>
      <c r="E65" s="3"/>
    </row>
    <row r="66" spans="1:5" ht="12.75">
      <c r="A66" t="s">
        <v>74</v>
      </c>
      <c r="C66" s="14">
        <f>+'[1]LIFE BS'!G8</f>
        <v>6455.5</v>
      </c>
      <c r="E66" s="4">
        <v>7193</v>
      </c>
    </row>
    <row r="67" spans="1:5" ht="12.75">
      <c r="A67" t="s">
        <v>75</v>
      </c>
      <c r="C67" s="4">
        <f>+'[1]LIFE BS'!G19</f>
        <v>597913.07</v>
      </c>
      <c r="E67" s="4">
        <v>504595</v>
      </c>
    </row>
    <row r="68" spans="1:5" ht="12.75">
      <c r="A68" t="s">
        <v>76</v>
      </c>
      <c r="C68" s="4">
        <f>+'[1]LIFE BS'!G25</f>
        <v>121418.90000000001</v>
      </c>
      <c r="E68" s="4">
        <v>118632</v>
      </c>
    </row>
    <row r="69" spans="1:5" ht="12.75">
      <c r="A69" t="s">
        <v>77</v>
      </c>
      <c r="C69" s="5">
        <f>+'[1]LIFE BS'!G29</f>
        <v>33576.56</v>
      </c>
      <c r="E69" s="5">
        <v>27430</v>
      </c>
    </row>
    <row r="70" ht="12.75">
      <c r="E70" s="4"/>
    </row>
    <row r="71" spans="1:5" ht="13.5" thickBot="1">
      <c r="A71" s="1" t="s">
        <v>96</v>
      </c>
      <c r="C71" s="7">
        <f>SUM(C66:C69)</f>
        <v>759364.03</v>
      </c>
      <c r="E71" s="7">
        <f>SUM(E66:E69)</f>
        <v>657850</v>
      </c>
    </row>
    <row r="72" spans="1:5" ht="12.75">
      <c r="A72" s="1"/>
      <c r="C72" s="4"/>
      <c r="E72" s="4"/>
    </row>
    <row r="73" spans="1:5" ht="12.75">
      <c r="A73" s="1" t="s">
        <v>81</v>
      </c>
      <c r="C73" s="4"/>
      <c r="E73" s="4"/>
    </row>
    <row r="74" spans="2:5" ht="12.75">
      <c r="B74" s="6"/>
      <c r="C74" s="4"/>
      <c r="E74" s="4"/>
    </row>
    <row r="75" spans="1:5" ht="12.75">
      <c r="A75" s="15" t="s">
        <v>97</v>
      </c>
      <c r="B75" s="6"/>
      <c r="C75" s="4">
        <f>+'[1]LIFE BS'!G37</f>
        <v>37603.5</v>
      </c>
      <c r="E75" s="4">
        <v>38823</v>
      </c>
    </row>
    <row r="76" spans="1:5" ht="12.75">
      <c r="A76" t="s">
        <v>83</v>
      </c>
      <c r="B76" s="6"/>
      <c r="C76" s="4">
        <f>+'[1]LIFE BS'!G41</f>
        <v>373.5</v>
      </c>
      <c r="E76" s="4">
        <v>373</v>
      </c>
    </row>
    <row r="77" spans="1:5" ht="12.75">
      <c r="A77" t="s">
        <v>84</v>
      </c>
      <c r="B77" s="6"/>
      <c r="C77" s="5">
        <f>+'[1]LIFE BS'!G47</f>
        <v>84460.2</v>
      </c>
      <c r="E77" s="5">
        <v>78663</v>
      </c>
    </row>
    <row r="78" spans="1:5" ht="12.75">
      <c r="A78" s="1" t="s">
        <v>98</v>
      </c>
      <c r="B78" s="6"/>
      <c r="C78" s="4"/>
      <c r="D78" s="9"/>
      <c r="E78" s="8"/>
    </row>
    <row r="79" spans="1:5" ht="12.75">
      <c r="A79" s="1" t="s">
        <v>99</v>
      </c>
      <c r="B79" s="6"/>
      <c r="C79" s="4">
        <f>SUM(C75:C77)</f>
        <v>122437.2</v>
      </c>
      <c r="D79" s="9"/>
      <c r="E79" s="4">
        <f>SUM(E75:E77)</f>
        <v>117859</v>
      </c>
    </row>
    <row r="80" spans="1:5" ht="12.75">
      <c r="A80" s="1" t="s">
        <v>52</v>
      </c>
      <c r="C80" s="4"/>
      <c r="D80" s="9"/>
      <c r="E80" s="8"/>
    </row>
    <row r="81" spans="1:5" ht="12.75">
      <c r="A81" s="1" t="s">
        <v>86</v>
      </c>
      <c r="C81" s="5">
        <f>+'[1]LIFE BS'!G53</f>
        <v>636926.9</v>
      </c>
      <c r="E81" s="5">
        <v>539991</v>
      </c>
    </row>
    <row r="82" spans="1:5" ht="12.75">
      <c r="A82" t="s">
        <v>52</v>
      </c>
      <c r="B82" s="6"/>
      <c r="C82" s="4"/>
      <c r="E82" s="4"/>
    </row>
    <row r="83" spans="1:5" ht="12.75">
      <c r="A83" s="1" t="s">
        <v>100</v>
      </c>
      <c r="B83" s="6"/>
      <c r="C83" s="4"/>
      <c r="E83" s="4"/>
    </row>
    <row r="84" spans="1:5" ht="13.5" thickBot="1">
      <c r="A84" s="1" t="s">
        <v>86</v>
      </c>
      <c r="B84" s="6"/>
      <c r="C84" s="7">
        <f>+C79+C81</f>
        <v>759364.1</v>
      </c>
      <c r="E84" s="7">
        <f>+E79+E81</f>
        <v>657850</v>
      </c>
    </row>
    <row r="85" spans="2:5" ht="12.75">
      <c r="B85" s="6"/>
      <c r="C85" s="3"/>
      <c r="E85" s="4"/>
    </row>
  </sheetData>
  <printOptions/>
  <pageMargins left="0.83" right="0.65" top="0.69" bottom="0.49" header="0.38" footer="0.17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HANCOCK LIFE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HANCOCK LIFE INSURANCE</dc:creator>
  <cp:keywords/>
  <dc:description/>
  <cp:lastModifiedBy>JOHN HANCOCK LIFE INSURANCE</cp:lastModifiedBy>
  <cp:lastPrinted>2000-02-25T08:49:56Z</cp:lastPrinted>
  <dcterms:created xsi:type="dcterms:W3CDTF">2000-02-25T08:21:12Z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