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2390" windowHeight="3600" tabRatio="563" activeTab="6"/>
  </bookViews>
  <sheets>
    <sheet name="Cover" sheetId="1" r:id="rId1"/>
    <sheet name="Con PL" sheetId="2" r:id="rId2"/>
    <sheet name="Con BS" sheetId="3" r:id="rId3"/>
    <sheet name="Stat Change of Eq" sheetId="4" r:id="rId4"/>
    <sheet name="Cash Flow" sheetId="5" r:id="rId5"/>
    <sheet name="Notea" sheetId="6" r:id="rId6"/>
    <sheet name="Noteb" sheetId="7" r:id="rId7"/>
  </sheets>
  <definedNames>
    <definedName name="_xlnm.Print_Titles" localSheetId="5">'Notea'!$1:$8</definedName>
    <definedName name="_xlnm.Print_Titles" localSheetId="6">'Noteb'!$1:$8</definedName>
  </definedNames>
  <calcPr fullCalcOnLoad="1"/>
</workbook>
</file>

<file path=xl/sharedStrings.xml><?xml version="1.0" encoding="utf-8"?>
<sst xmlns="http://schemas.openxmlformats.org/spreadsheetml/2006/main" count="366" uniqueCount="291">
  <si>
    <t xml:space="preserve">The Group does not have any financial instruments with off balance sheet as at 14 May 2008 (being the latest practicable date which shall not be earlier than 7 days from the date of this report).       </t>
  </si>
  <si>
    <t>The interim financial statements are authorised for issue by the Board of Directors on 21 May 2008.</t>
  </si>
  <si>
    <t>Subsequently, following a few adjournments, the next date of hearing has been  fixed on 1 November 2007. However, this was again adjourned by the Court to a new hearing date of 21 February 2008 and later on to 21 May 2008.</t>
  </si>
  <si>
    <t>On 31 December 2007, the Company declared a special interim tax exempt dividend of 0.5 sen per share amounting to RM775,000 for the financial year ended 31 December 2007 which was paid to all holders of ordinary shares on 1 February 2008 whose names appeared in the Record of Depositors at the close of business on 22 January 2008.</t>
  </si>
  <si>
    <t>The total dividend to date for the financial year ended 31 December 2007 is 0.5 sen per share.</t>
  </si>
  <si>
    <t>Based on the advice of the solicitors, the Directors of VTSB are confident that the Court is likely to allow VTSB's claim. VTSB will be entitled to all earnings the First Defendant and Second Defendant made as a result of the unauthorised use of VTSB's source code and costs including the investigation fees.</t>
  </si>
  <si>
    <t>The decision for Enclosure 57 (the Defendant's application to expunge certain affidavits of the Plaintiff) came up on 9 November 2006 where the Court dismissed the Defendant's application.  Therefore, the Plaintiff is entitled to rely on all the affidavits.  However,  the Court informed the Defendant's solicitors that they are at liberty to file an application to cross examine the deponent/s of the relevant affidavits as provided for in the Rules of the High Court.</t>
  </si>
  <si>
    <t>The subsidiary has been further advised that at this stage, the quantum of damages cannot be determined as damages (if any) that is to be awarded in a defamation action is to be assessed by the Court having the benefit of evidence adduced during trial.</t>
  </si>
  <si>
    <t>The Court has allowed VTSB's application to set aside the service of the writ of summons against  VTSB with costs.  ACA Vision Technology Sdn Bhd had filled an appeal against the decision by the Deputy Registrar to Judge in chambers and a hearing date has yet to be fixed.</t>
  </si>
  <si>
    <t>As the Plaintiff's claim is founded on the allegation of the tort of defamation, it is not liquidated claim that can be quantified.  The Plaintiff had therefore claimed the interest rate on the judgment sum which is to be assessed in the event that the Plaintiff is successful in his claim.  In such an event, the Plaintiff is entitled to claim interest of 8% per annum on the judgment sum from the judgment date until the full settlement of the said sum.</t>
  </si>
  <si>
    <t>The Subsidiary, having consulted its solicitors has been advised that it has good defence to the action commenced by the Plaintiff  and has instructed its solicitors to do the necessary to defend the said action.</t>
  </si>
  <si>
    <t>ViTrox Corporation Berhad</t>
  </si>
  <si>
    <t>(Company No. 649966-K)</t>
  </si>
  <si>
    <t>(Incorporated in Malaysia)</t>
  </si>
  <si>
    <t xml:space="preserve"> CONDENSED CONSOLIDATED INCOME STATEMENTS</t>
  </si>
  <si>
    <t>(The figures have not been audited)</t>
  </si>
  <si>
    <t>INDIVIDUAL QUARTER</t>
  </si>
  <si>
    <t>CUMULATIVE QUARTER</t>
  </si>
  <si>
    <t>Preceding year</t>
  </si>
  <si>
    <t>Current year</t>
  </si>
  <si>
    <t>corresponding</t>
  </si>
  <si>
    <t>quarter</t>
  </si>
  <si>
    <t>to date</t>
  </si>
  <si>
    <t>period</t>
  </si>
  <si>
    <t>RM'000</t>
  </si>
  <si>
    <t>Revenue</t>
  </si>
  <si>
    <t>Other operating income</t>
  </si>
  <si>
    <t>Other operating expenses</t>
  </si>
  <si>
    <t>Finance cost</t>
  </si>
  <si>
    <t>Profit before tax</t>
  </si>
  <si>
    <t>Tax expense</t>
  </si>
  <si>
    <t>Net profit for the period</t>
  </si>
  <si>
    <t xml:space="preserve">- </t>
  </si>
  <si>
    <t>Basic</t>
  </si>
  <si>
    <t>Diluted</t>
  </si>
  <si>
    <t>N/A</t>
  </si>
  <si>
    <t xml:space="preserve"> CONDENSED CONSOLIDATED BALANCE SHEET</t>
  </si>
  <si>
    <t>As at</t>
  </si>
  <si>
    <t>Non-current assets</t>
  </si>
  <si>
    <t>Property, plant and equipment</t>
  </si>
  <si>
    <t>Investment properties</t>
  </si>
  <si>
    <t>Investments</t>
  </si>
  <si>
    <t>Development cost</t>
  </si>
  <si>
    <t>Current assets</t>
  </si>
  <si>
    <t>Inventories</t>
  </si>
  <si>
    <t>Trade and other receivables</t>
  </si>
  <si>
    <t>Current tax assets</t>
  </si>
  <si>
    <t>Cash and cash equivalents</t>
  </si>
  <si>
    <t>Current liabilities</t>
  </si>
  <si>
    <t>Trade and other payables</t>
  </si>
  <si>
    <t>Share capital</t>
  </si>
  <si>
    <t>Non-current liabilities</t>
  </si>
  <si>
    <t>CONDENSED CONSOLIDATED STATEMENT OF CHANGES IN EQUITY</t>
  </si>
  <si>
    <t>Share</t>
  </si>
  <si>
    <t>Retained</t>
  </si>
  <si>
    <t>Total</t>
  </si>
  <si>
    <t>Dividend</t>
  </si>
  <si>
    <t>CONDENSED CONSOLIDATED CASH FLOW STATEMENT</t>
  </si>
  <si>
    <t>CASH FLOWS FROM OPERATING ACTIVITIES</t>
  </si>
  <si>
    <t>Operating profit before working capital changes</t>
  </si>
  <si>
    <t>Changes in working capital:</t>
  </si>
  <si>
    <t>Interest paid</t>
  </si>
  <si>
    <t>Income tax paid</t>
  </si>
  <si>
    <t>CASH FLOWS FROM INVESTING ACTIVITIES</t>
  </si>
  <si>
    <t>CASH FLOWS FROM FINANCING ACTIVITIES</t>
  </si>
  <si>
    <t>Cash and cash equivalents at beginning of period</t>
  </si>
  <si>
    <t>Cash and cash equivalents at end of period</t>
  </si>
  <si>
    <t>Cash and cash equivalents consist of:</t>
  </si>
  <si>
    <t>Cash and bank balances</t>
  </si>
  <si>
    <t>A</t>
  </si>
  <si>
    <t>NOTES TO THE INTERIM FINANCIAL REPORT</t>
  </si>
  <si>
    <t>A1</t>
  </si>
  <si>
    <t>Basis of preparation of Interim Financial Report</t>
  </si>
  <si>
    <t>A2</t>
  </si>
  <si>
    <t>(a)</t>
  </si>
  <si>
    <t>(b)</t>
  </si>
  <si>
    <t>A3</t>
  </si>
  <si>
    <t>A4</t>
  </si>
  <si>
    <t>Seasonal or cyclical factors</t>
  </si>
  <si>
    <t>A5</t>
  </si>
  <si>
    <t>Unusual items affecting assets, liabilities, equity, net income or cash flows</t>
  </si>
  <si>
    <t>There were no unusual items affecting assets, liabilities, equity, net income or cash flows of the Group for the period under review.</t>
  </si>
  <si>
    <t>A6</t>
  </si>
  <si>
    <t>Material changes in estimates</t>
  </si>
  <si>
    <t>A7</t>
  </si>
  <si>
    <t>Debt and equity securities</t>
  </si>
  <si>
    <t>There were no issuances, cancellations, repurchases, resale and repayment of debts and equity securities in the Company during the period under review.</t>
  </si>
  <si>
    <t>A8</t>
  </si>
  <si>
    <t>Dividend paid</t>
  </si>
  <si>
    <t>Segment reporting</t>
  </si>
  <si>
    <t>A10</t>
  </si>
  <si>
    <t>Valuation of property, plant and equipment</t>
  </si>
  <si>
    <t>The Group did not revalue any of its property, plant and equipment during the period under review or prior periods.</t>
  </si>
  <si>
    <t>A11</t>
  </si>
  <si>
    <t>Material events subsequent to the end of the quarter</t>
  </si>
  <si>
    <t>A12</t>
  </si>
  <si>
    <t>Changes in the composition of the Group</t>
  </si>
  <si>
    <t>A13</t>
  </si>
  <si>
    <t>Contingent liabilities</t>
  </si>
  <si>
    <t>A14</t>
  </si>
  <si>
    <t>Capital commitments</t>
  </si>
  <si>
    <t>There were no material capital commitments for the Group as at the date of this report.</t>
  </si>
  <si>
    <t>Significant related party transactions</t>
  </si>
  <si>
    <t>There were no significant related party transactions during the period under review.</t>
  </si>
  <si>
    <t>B</t>
  </si>
  <si>
    <t>B1</t>
  </si>
  <si>
    <t>Review of performance</t>
  </si>
  <si>
    <t>B2</t>
  </si>
  <si>
    <t>Variation of results against immediate preceding quarter</t>
  </si>
  <si>
    <t>B3</t>
  </si>
  <si>
    <t>B4</t>
  </si>
  <si>
    <t>B5</t>
  </si>
  <si>
    <t>Income tax based on the results for the period under review</t>
  </si>
  <si>
    <t>B6</t>
  </si>
  <si>
    <t>B7</t>
  </si>
  <si>
    <t>Purchase and Sale of Quoted Securities</t>
  </si>
  <si>
    <t>B8</t>
  </si>
  <si>
    <t>Status of corporate proposals announced</t>
  </si>
  <si>
    <t>B9</t>
  </si>
  <si>
    <t>Group Borrowings</t>
  </si>
  <si>
    <t>B10</t>
  </si>
  <si>
    <t>Off balance sheet financial instruments</t>
  </si>
  <si>
    <t>B11</t>
  </si>
  <si>
    <t>Material litigation</t>
  </si>
  <si>
    <t>VTSB vs Tan Hwang Kiat (NRIC No : 730726-02-5333) ("First Defendant") and ACA Vision Technology Sdn Bhd (Company No. : 618197-K) ("Second Defendant")</t>
  </si>
  <si>
    <t>VTSB was granted an Anton Pillar order on 22 October 2003 and conducted a raid at the Second Defendant's office and the First Defendant's residence on 29 October 2003. It is VTSB's case that the said ViTrox's source codes were discovered in the computers at the said office but nothing was found at the residence.</t>
  </si>
  <si>
    <t>Notwithstanding the above, in the event that VTSB's claim is not successful and assuming that both the Defendants continue with the business, the Directors of VTSB believes that VTSB would only be minimally affected, if any, in view of the fact that the affected source codes are of the older version. In line with the dynamic environment of the machine vision industry, VTSB has since upgraded the source codes which are of higher accuracy and speed. As such, the current product lines of VTSB are independent of the affected source codes and thus, the sales of VTSB's products should not be affected by products arising from the use of affected sources codes, if any.</t>
  </si>
  <si>
    <t>ACA Vision Technology Sdn Bhd vs ViTrox Technologies Sdn Bhd</t>
  </si>
  <si>
    <t>In the statement of claim endorsed on the writ of summons that was served on 27 December 2005 on the subsidiary, the plaintiff alleges that the subsidiary had in the subsidiary's corporate directory under the file - Vitrox-CorpDirectory-InfoSummary-Risk Factors - published in the Bursa Malaysia website, www.bursamalaysia.com, under the heading of Information Summary and in the sub-heading entitled Material Litigation published a statement that is defamatory of the plaintiff.</t>
  </si>
  <si>
    <t>VTSB has filed an application to set-aside the services of the writ of summons and statement of claims.</t>
  </si>
  <si>
    <t>(c)</t>
  </si>
  <si>
    <t>B12</t>
  </si>
  <si>
    <t>Dividends</t>
  </si>
  <si>
    <t>B13</t>
  </si>
  <si>
    <t>Earnings per share</t>
  </si>
  <si>
    <t>Net profit attributable to shareholders (RM'000)</t>
  </si>
  <si>
    <t>Weighted average number of ordinary shares in issue ('000)</t>
  </si>
  <si>
    <t>Basic earnings per share (sen)</t>
  </si>
  <si>
    <t>Diluted earnings per share has not been calculated as the Company does not have any dilutive potential shares.</t>
  </si>
  <si>
    <t>B14</t>
  </si>
  <si>
    <t>B15</t>
  </si>
  <si>
    <t>By Order of the Board</t>
  </si>
  <si>
    <t>Chu Jenn Weng</t>
  </si>
  <si>
    <t>Managing Director</t>
  </si>
  <si>
    <t>Penang</t>
  </si>
  <si>
    <t>Date:</t>
  </si>
  <si>
    <t>In the statement of claim endorsed on the writ of summons that was served on 6 March 2006 on the Subsidiary, the Plaintiff alleges that the Subsidiary had in the Subsidiary's directory under the file - ViTrox-Corp Directory-Inform Summary-Risk Factors-published in the Bursa website, www.bursamalaysia.com. under the heading of Information Summary and in the sub-heading entitled Material Litigation published a statement that is defamatory of the Plaintiff.</t>
  </si>
  <si>
    <t xml:space="preserve"> Period ended</t>
  </si>
  <si>
    <t>Having delivered the said decision on 9 November 2006, the Court then fixed Enclosures 15 (the First Defendant's application to set aside the Anton Piller Order), 17 (the Plaintiff's application for further injunction) and 19 (the Second Defendant's application for return of the items seized) for hearing on 10 November 2006.</t>
  </si>
  <si>
    <t>Tan Hwang Kiat vs ViTrox Technologies Sdn Bhd</t>
  </si>
  <si>
    <t>Total recognised income and expenses</t>
  </si>
  <si>
    <t>Translation</t>
  </si>
  <si>
    <t>Reserve</t>
  </si>
  <si>
    <t>Audited</t>
  </si>
  <si>
    <t>ASSETS</t>
  </si>
  <si>
    <t>Prepaid land lease payments</t>
  </si>
  <si>
    <t>EQUITY AND LIABILITIES</t>
  </si>
  <si>
    <t>of the Company</t>
  </si>
  <si>
    <t xml:space="preserve">Capital and reserves attributable to equity holders </t>
  </si>
  <si>
    <t>Reserves</t>
  </si>
  <si>
    <t>Total equity</t>
  </si>
  <si>
    <t>Total current liabilities</t>
  </si>
  <si>
    <t>TOTAL ASSETS</t>
  </si>
  <si>
    <t>TOTAL EQUITY AND LIABILITIES</t>
  </si>
  <si>
    <t>Net assets value per share attributable to ordinary</t>
  </si>
  <si>
    <t>equity holders of the parent (sen)</t>
  </si>
  <si>
    <t>Total liabilities</t>
  </si>
  <si>
    <t xml:space="preserve">Foreign </t>
  </si>
  <si>
    <t>Exchange</t>
  </si>
  <si>
    <t>Equity</t>
  </si>
  <si>
    <t>Capital</t>
  </si>
  <si>
    <t>Premium</t>
  </si>
  <si>
    <t>Earnings</t>
  </si>
  <si>
    <t>Depreciation of property, plant and equipment</t>
  </si>
  <si>
    <t>Income tax expense</t>
  </si>
  <si>
    <t>Amortisation of prepaid land lease payments</t>
  </si>
  <si>
    <t>Amortisation of development expenditure</t>
  </si>
  <si>
    <t>Interest expense</t>
  </si>
  <si>
    <t>Interest income</t>
  </si>
  <si>
    <t>Cash generated from operating activities</t>
  </si>
  <si>
    <t>Net cash generated from operating activities</t>
  </si>
  <si>
    <t>Interest received</t>
  </si>
  <si>
    <t>Purchase of property, plant and equipment</t>
  </si>
  <si>
    <t>Payment of capitalised development expenditure</t>
  </si>
  <si>
    <t>Dividends paid</t>
  </si>
  <si>
    <t>Repayment of hire-purchase payables</t>
  </si>
  <si>
    <t>Repayment of long-term loans</t>
  </si>
  <si>
    <t>Auditors' report on preceding annual financial statements</t>
  </si>
  <si>
    <t>The Group's operations have not been significantly affected by any seasonal or cyclical factors during the period under review.</t>
  </si>
  <si>
    <t>A9</t>
  </si>
  <si>
    <t>There were no changes in nature and amount of estimates reported in prior financial years which may have a material effect in the period under review.</t>
  </si>
  <si>
    <t>No segment reporting has been prepared as the Group is principally engaged in a single business segment, namely the development and production  of machine vision inspection products and the Group operates predominantly in Malaysia.</t>
  </si>
  <si>
    <t>Valuation of investment properties</t>
  </si>
  <si>
    <t>There were no material changes in the composition of the Group during the period under review.</t>
  </si>
  <si>
    <t>There were no material events subsequent to the end of the current reporting period that have not been reflected in the financial statements for the said period.</t>
  </si>
  <si>
    <t>DISCLOSURE REQUIREMENTS AS SET OUT IN APPENDIX 9B OF THE LISTING REQUIREMENTS OF THE BURSA MALAYSIA SECURITIES BERHAD FOR THE MESDAQ MARKET</t>
  </si>
  <si>
    <t>Authorisation for issue</t>
  </si>
  <si>
    <t>Unaudited</t>
  </si>
  <si>
    <t xml:space="preserve">Earnings Per Ordinary Share </t>
  </si>
  <si>
    <t>attributable to ordinary equity holders</t>
  </si>
  <si>
    <t>of the Company (sen)</t>
  </si>
  <si>
    <t>Fixed deposits with licenced banks</t>
  </si>
  <si>
    <t>As at the date of this report, the Group has not adopted FRS 139 Financial Instruments: Recognition and Measurement as its effective date has yet to be determined by MASB.</t>
  </si>
  <si>
    <t>The effective tax rate of the Group is lower than the statutory rate due to the tax exempt incentives enjoyed by the companies within the Group as further elaborated below :</t>
  </si>
  <si>
    <t>ViTrox Corporation Berhad ("VCB") is a MSC status company and enjoys pioneer status/tax exempt incentive for certain qualifying products granted by the Ministry of International Trade and Industry ("MITI") for a period of 5 years commencing from 25 January 2005 to 24 January 2010.</t>
  </si>
  <si>
    <t>A wholly-owned subsidiary of VCB , ViTrox Technologies Sdn. Bhd. ("VTSB") has been granted pioneer status by MITI for a period of five (5) years  for the development and production of digital automated vision inspection equipment and modules. The incentive  commenced from 1 April 2005 to 31 March 2010. The current provision of income tax is in respect of certain non-business income and non-tax exempted income generated from non-pioneer products of VTSB .</t>
  </si>
  <si>
    <t>The First Defendant was an engineer previously employed by VTSB.  He was suspected to have copies of VTSB's source codes and produced automated vision inspection system to be sold through the Second Defendant.</t>
  </si>
  <si>
    <t>Based on the results of the raid, VTSB has applied for injunction on 24 November 2003.  The application for the injunction together with 2 separate applications by the Defendants to set aside the Anton Pillar order and application by the First Defendant to challenge an affidavit of a witness for VTSB is pending fixing of date from the court for hearing. One of the grounds put forward by the Defendants in their application is that the source codes discovered in the computers do not belong to VTSB.</t>
  </si>
  <si>
    <t>ACA Vision Technology Sdn Bhd vs ViTrox Technologies Sdn Bhd, ACA Vision Technology Sdn Bhd ("the plaintiff") has commenced an action against ViTrox Technologies Sdn Bhd ("the subsidiary"), a wholly- owned subsidiary of ViTrox Corporation Berhad .</t>
  </si>
  <si>
    <t>The subsidiary, having consulted its solicitors has been advised that there is a good defence to this action commenced by the plaintiff.</t>
  </si>
  <si>
    <t>Tan Hwang Kiat (''the Plaintiff") commenced action against ViTrox Technologies Sdn Bhd ("the Subsidiary'"), a wholly- owned subsidiary of ViTrox Corporation Berhad.</t>
  </si>
  <si>
    <t>Gain on disposal of property, plant and equipment</t>
  </si>
  <si>
    <t xml:space="preserve">Unrealised losses on foreign exchange </t>
  </si>
  <si>
    <t>The Plaintiff did not specify any specific quantum of damages in the aforementioned writ of summons.  At this stage, the quantum of damages of the suit cannot be determined as damages (if any) that is to be awarded in a defamation action is to be assessed by the Court having the benefit of evidence adduced during trial.  In accordance, the Company is not able to assess the financial damages (if any) and the suit is not expected to have any other financial impact on the Group.  The suit is also not expected to have any operational impact on the Group.</t>
  </si>
  <si>
    <t>Profit forecast, profit guarantee and internal targets</t>
  </si>
  <si>
    <t>The Group did not provide any profit forecast, profit guarantee and internal targets in any public document or any announcements made.</t>
  </si>
  <si>
    <t>Sales of unquoted investments and/or properties</t>
  </si>
  <si>
    <t>Adjustments for :</t>
  </si>
  <si>
    <t>Dividend payable</t>
  </si>
  <si>
    <t>Current tax liabilities</t>
  </si>
  <si>
    <t>Exchange difference on translation</t>
  </si>
  <si>
    <t>Increase in inventories and receivables</t>
  </si>
  <si>
    <t>There was no corporate proposal announced as at the date of this report.</t>
  </si>
  <si>
    <t>Proceeds from disposal of property, plant and equipment</t>
  </si>
  <si>
    <t>The hearing date on 29 August 2006 for the hearing of the Plaintiff's application for interim injunction in the action commenced by him against VTSB was adjourned to 7 December 2006.</t>
  </si>
  <si>
    <t xml:space="preserve">There was no sale of unquoted investments and/or properties during the quarter under review and financial year-to-date. </t>
  </si>
  <si>
    <t>There was no purchase or sale of quoted securities during the quarter under review and financial year-to-date.</t>
  </si>
  <si>
    <t>Increase/(Decrease) in payables</t>
  </si>
  <si>
    <t>Another wholly-owned subsidiary of VCB, ViE Technologies Sdn Bhd ("ViE") has also been granted pioneer status by MITI for a period of five (5) years to undertake activities relating to design, development and manufacture of printed circuit board assemblies for microprocessor applications. It is the intention of the Group that ViE will spearhead the production and sales of the ECS product.  ViE has submitted an application to MITI for the determination of the pioneer status period  and  MITI has confirmed that the pioneer period would commence from 1 April 2007 to 31 March 2012.</t>
  </si>
  <si>
    <t>VITROX CORPORATION BERHAD</t>
  </si>
  <si>
    <t>Net cash used in financing activities</t>
  </si>
  <si>
    <t>INTERIM FINANCIAL REPORT</t>
  </si>
  <si>
    <t>Deferred tax liabilities</t>
  </si>
  <si>
    <t>FOR THE FIRST</t>
  </si>
  <si>
    <t>QUARTER ENDED 31 MARCH 2008</t>
  </si>
  <si>
    <t>Quarterly report on results for the 1st Quarter ended 31 March 2008</t>
  </si>
  <si>
    <t>The condensed consolidated income statements should be read in conjunction with the audited financial statements for the year ended 31 December 2007 and the accompanying explanatory notes attached to the interim financial statements.</t>
  </si>
  <si>
    <t>The condensed consolidated balance sheet should be read in conjunction with the audited financial statements for the year ended 31 December 2007 and the accompanying explanatory notes attached to the interim financial statements.</t>
  </si>
  <si>
    <t>The condensed consolidated statement of changes in equity should be read in conjunction with the audited financial statements for the year ended 31 December 2007 and the accompanying explanatory notes attached to the interim financial statements.</t>
  </si>
  <si>
    <t>Period ended 31 March 2007</t>
  </si>
  <si>
    <t xml:space="preserve">Balance as at 1 January 2007 </t>
  </si>
  <si>
    <t>Balance as at 31 March 2007</t>
  </si>
  <si>
    <t>Period ended 31 March 2008</t>
  </si>
  <si>
    <t>Balance as at 1 January 2008</t>
  </si>
  <si>
    <t>Balance as at 31 March 2008</t>
  </si>
  <si>
    <t>The condensed consolidated cash flow statement should be read in conjunction with the audited financial statements for the year ended 31 December 2007 and the accompanying explanatory notes attached to the interim financial statements.</t>
  </si>
  <si>
    <t>The interim financial report should be read in conjunction with the audited financial statements for the year ended 31 December 2007. These explanatory notes attached to the interim financial report provide an explanation of events and transactions that are significant to an understanding of the changes in the financial position and performance of the Group since the year ended 31 December 2007.</t>
  </si>
  <si>
    <t>The auditors' report on the financial statements for the year ended 31 December 2007 was not subject to any qualification.</t>
  </si>
  <si>
    <t>Income tax refunded</t>
  </si>
  <si>
    <t xml:space="preserve">A  special interim tax exempt dividend of  0.5 sen per share amounting to RM775,000 for the year ended 31 December 2007 was paid on 1 February 2008. </t>
  </si>
  <si>
    <t>Save as disclosed in Note B11, there were no contingent assets or liabilities for the Group since the previous financial year ended 31 December 2007 to the date of this report.</t>
  </si>
  <si>
    <t>Quarterly report on results for the 4th Quarter ended 31 March 2008</t>
  </si>
  <si>
    <t>Prospects for the remaining quarters of current financial year ending 31 December 2008</t>
  </si>
  <si>
    <t>The Group recorded  revenue and profit before tax  of RM6.87 million and RM2.43 million respectively for the current quarter under review as compared to revenue and profit before tax of RM10.87 million and RM4.66 million respectively for the immediate preceding quarter. The decrease in current quarter revenue was mainly due to economic uncertainties worldwide and locally for the first half of year 2008. In tandem with lower revenue, the profit before tax for current quarter decreased by 47.9% as compared to immediate preceding quarter.</t>
  </si>
  <si>
    <r>
      <t>The interim financial report is unaudited and has been prepared in compliance with FRS 134</t>
    </r>
    <r>
      <rPr>
        <sz val="10"/>
        <rFont val="Arial"/>
        <family val="2"/>
      </rPr>
      <t>, "Interim Financial Reporting", issued by the Malaysian Accounting Standards Board ("MASB") and the disclosure requirements as set out in Appendix 9B of the Listing Requirements of Bursa Malaysia Securities Berhad for the MESDAQ Market ("MMLR").</t>
    </r>
  </si>
  <si>
    <t>The interim financial report has been prepared in accordance with the same accounting policies adopted in the audited financial statements for the year ended 31 December 2007, except for the adoption of the new/revised standard which is effective for the annual periods beginning on or after 1 July 2007. Those new/revised standard are as follows:</t>
  </si>
  <si>
    <t>FRS 107</t>
  </si>
  <si>
    <t>Cash Flow Statements</t>
  </si>
  <si>
    <t>FRS 111</t>
  </si>
  <si>
    <t>Construction Contracts</t>
  </si>
  <si>
    <t>FRS 112</t>
  </si>
  <si>
    <t>Income Taxes</t>
  </si>
  <si>
    <t>FRS 118</t>
  </si>
  <si>
    <t>FRS 120</t>
  </si>
  <si>
    <t>Accounting for Government Grants and Disclosure of Government Assistance</t>
  </si>
  <si>
    <t>Amendment to FRS 121</t>
  </si>
  <si>
    <t>FRS 134</t>
  </si>
  <si>
    <t>FRS 137</t>
  </si>
  <si>
    <t>IC Interpretation 1</t>
  </si>
  <si>
    <t>IC Interpretation 2</t>
  </si>
  <si>
    <t>IC Interpretation 5</t>
  </si>
  <si>
    <t>IC Interpretation 6</t>
  </si>
  <si>
    <t>IC Interpretation 7</t>
  </si>
  <si>
    <t>IC Interpretation 8</t>
  </si>
  <si>
    <t>The Effects of Changes in Foreign Exchange Rates - Net Investment in Foreign Operation</t>
  </si>
  <si>
    <t>Interim Financial Reporting</t>
  </si>
  <si>
    <t>Provisions, Contigent Liabilities and Contingent Assets</t>
  </si>
  <si>
    <t>Changes in Existing Decommissioning, Restoration and Similar Liabilities</t>
  </si>
  <si>
    <t>Members' Shares in Co-operative Entities and Similar Instruments</t>
  </si>
  <si>
    <t>Rights to Interests arising from Decommissioning, Restoration and Enviromental Rehabilitation Funds</t>
  </si>
  <si>
    <t>Liabilities arising from Participating in a Specific Market - Waste Electrical and Electronic Equipment</t>
  </si>
  <si>
    <t>Applying the Restatement Approach under FRS 129 Financial Reporting in Hyperinflationary</t>
  </si>
  <si>
    <t>Scope of FRS 2</t>
  </si>
  <si>
    <t>In line with the adoption of the fair value model, the investment properties are stated at fair values which are assessed on yearly basis.</t>
  </si>
  <si>
    <t>FRS111, FRS120, the amendment to FRS121 and all the Interpretations will not be applicable to the Group. The adoption of FRS107, FRS112, FRS118, FRS134 and FRS137 does not have any significant financial impact on the Group in the current quarter and period under review and the preceding year. The disclosure requirements pertaining to these standard  will be presented in the annual financial statements of the Group for the financial year ended 31 December 2008.</t>
  </si>
  <si>
    <t>On 10 November 2006, all counsels applied for an adjournment on the basis that more time is needed to fully prepare for hearing of the said 3 enclosures.  The Court allowed the application for an adjournment and fixed the said 3 enclosures for hearing on                            8 December 2006 . Following several adjournments , the next date of hearing has been fixed on 25 February 2008 and later on to 2 June 2008.</t>
  </si>
  <si>
    <t>Net cash (used in)/ from investing activities</t>
  </si>
  <si>
    <t>Net (decrease)/ increase in cash and cash equivalents</t>
  </si>
  <si>
    <t xml:space="preserve">The Group achieved a  revenue of RM6.87 million for the period under review against RM6.70 million in the corresponding period of preceding year, representing an increase of 2.5%. The increase in  revenue was achieved mainly on higher sales recorded for the machine vision inspections system (MVS) and electronics communication system (ECS).  On the back of this revenue, the Group achieved a profit before tax of RM 2.43 million against RM 2.51 million in the corresponding quarter, representing a slight decrease of 2.8%, attributable mainly to higher operating costs incurred in the current quarter under review, in line with the Group's expansion plans. Correspondingly, the Group recorded a profit after tax of RM2.41 million against RM 2.45 million in the corresponding quarter, representing a slight decrease of 1.8%. </t>
  </si>
  <si>
    <t>Continuous strong demand for machine vision inspections system with the support of many leading test and inspection equipment manufacturers and the development of new markets will ensure that  vision products remain the mainstay of the Group's earnings. In addition, the success of the Group's other product offerings such as Automated Optical Inspection (AOI) systems  in gaining commercial acceptance will add depth and breadth to the Group's business. Barring any unforeseen circumstances, the Board expects the performance of the other quarters of the current financial year to remain satisfactory.</t>
  </si>
  <si>
    <t>There was no bank borrowings during the quarter under review and financial year-to-date.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</si>
</sst>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_(* #,##0_);_(* \(#,##0\);_(* \-_);_(@_)"/>
    <numFmt numFmtId="167" formatCode="_(* #,##0.0_);_(* \(#,##0.0\);_(* \-_);_(@_)"/>
    <numFmt numFmtId="168" formatCode="d\-mmm\-yy;@"/>
    <numFmt numFmtId="169" formatCode="_(* #,##0_);_(* \(#,##0\);_(* &quot;-&quot;??_);_(@_)"/>
    <numFmt numFmtId="170" formatCode="[$-409]dddd\,\ mmmm\ dd\,\ yyyy"/>
    <numFmt numFmtId="171" formatCode="[$-409]d\-mmm\-yy;@"/>
    <numFmt numFmtId="172" formatCode="_(* #,##0.0_);_(* \(#,##0.0\);_(* \-??_);_(@_)"/>
  </numFmts>
  <fonts count="11">
    <font>
      <sz val="10"/>
      <name val="Arial"/>
      <family val="0"/>
    </font>
    <font>
      <sz val="10"/>
      <name val="Arial Narrow"/>
      <family val="0"/>
    </font>
    <font>
      <b/>
      <sz val="18"/>
      <name val="Arial"/>
      <family val="2"/>
    </font>
    <font>
      <b/>
      <sz val="12"/>
      <name val="Arial"/>
      <family val="2"/>
    </font>
    <font>
      <i/>
      <sz val="10"/>
      <name val="Arial"/>
      <family val="2"/>
    </font>
    <font>
      <b/>
      <sz val="10"/>
      <name val="Arial"/>
      <family val="2"/>
    </font>
    <font>
      <u val="single"/>
      <sz val="10"/>
      <name val="Arial"/>
      <family val="2"/>
    </font>
    <font>
      <sz val="9"/>
      <name val="Arial"/>
      <family val="2"/>
    </font>
    <font>
      <sz val="12"/>
      <name val="Arial"/>
      <family val="2"/>
    </font>
    <font>
      <b/>
      <u val="single"/>
      <sz val="10"/>
      <name val="Arial"/>
      <family val="2"/>
    </font>
    <font>
      <b/>
      <sz val="22"/>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9" fontId="0" fillId="0" borderId="0" applyFill="0" applyBorder="0" applyAlignment="0" applyProtection="0"/>
  </cellStyleXfs>
  <cellXfs count="214">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xf>
    <xf numFmtId="15" fontId="5" fillId="0" borderId="0" xfId="0" applyNumberFormat="1" applyFont="1" applyFill="1" applyBorder="1" applyAlignment="1">
      <alignment horizontal="center" vertical="center"/>
    </xf>
    <xf numFmtId="165" fontId="0" fillId="0" borderId="0" xfId="15" applyNumberFormat="1" applyFont="1" applyFill="1" applyBorder="1" applyAlignment="1" applyProtection="1">
      <alignment/>
      <protection/>
    </xf>
    <xf numFmtId="165" fontId="0" fillId="0" borderId="0" xfId="15" applyNumberFormat="1" applyFont="1" applyFill="1" applyBorder="1" applyAlignment="1" applyProtection="1">
      <alignment horizontal="right"/>
      <protection/>
    </xf>
    <xf numFmtId="165" fontId="0" fillId="0" borderId="1" xfId="15" applyNumberFormat="1" applyFont="1" applyFill="1" applyBorder="1" applyAlignment="1" applyProtection="1">
      <alignment/>
      <protection/>
    </xf>
    <xf numFmtId="165" fontId="0" fillId="0" borderId="1" xfId="15" applyNumberFormat="1" applyFont="1" applyFill="1" applyBorder="1" applyAlignment="1" applyProtection="1">
      <alignment horizontal="right"/>
      <protection/>
    </xf>
    <xf numFmtId="165" fontId="0" fillId="0" borderId="2" xfId="15" applyNumberFormat="1" applyFont="1" applyFill="1" applyBorder="1" applyAlignment="1" applyProtection="1">
      <alignment/>
      <protection/>
    </xf>
    <xf numFmtId="0" fontId="0" fillId="0" borderId="0" xfId="0" applyFont="1" applyFill="1" applyAlignment="1">
      <alignment horizontal="center"/>
    </xf>
    <xf numFmtId="164" fontId="0" fillId="0" borderId="3" xfId="15" applyFont="1" applyFill="1" applyBorder="1" applyAlignment="1" applyProtection="1">
      <alignment horizontal="right"/>
      <protection/>
    </xf>
    <xf numFmtId="164" fontId="0" fillId="0" borderId="0" xfId="15" applyFont="1" applyFill="1" applyBorder="1" applyAlignment="1" applyProtection="1">
      <alignment horizontal="right"/>
      <protection/>
    </xf>
    <xf numFmtId="164" fontId="0" fillId="0" borderId="3" xfId="15" applyNumberFormat="1" applyFont="1" applyFill="1" applyBorder="1" applyAlignment="1" applyProtection="1">
      <alignment horizontal="right"/>
      <protection/>
    </xf>
    <xf numFmtId="0" fontId="0" fillId="0" borderId="0" xfId="0" applyFont="1" applyFill="1" applyBorder="1" applyAlignment="1">
      <alignment horizontal="right"/>
    </xf>
    <xf numFmtId="0" fontId="0" fillId="0" borderId="3" xfId="0" applyFont="1" applyFill="1" applyBorder="1" applyAlignment="1">
      <alignment horizontal="right"/>
    </xf>
    <xf numFmtId="165" fontId="0" fillId="0" borderId="3" xfId="15" applyNumberFormat="1" applyFont="1" applyFill="1" applyBorder="1" applyAlignment="1" applyProtection="1">
      <alignment horizontal="right"/>
      <protection/>
    </xf>
    <xf numFmtId="0" fontId="0" fillId="0" borderId="0" xfId="0" applyFont="1" applyFill="1" applyAlignment="1">
      <alignment horizontal="right"/>
    </xf>
    <xf numFmtId="0" fontId="0" fillId="0" borderId="0" xfId="0" applyFont="1" applyFill="1" applyBorder="1" applyAlignment="1">
      <alignment horizontal="center"/>
    </xf>
    <xf numFmtId="0" fontId="6" fillId="0" borderId="0" xfId="0" applyFont="1" applyFill="1" applyAlignment="1">
      <alignment/>
    </xf>
    <xf numFmtId="0" fontId="0" fillId="0" borderId="0" xfId="0" applyFont="1" applyFill="1" applyBorder="1" applyAlignment="1">
      <alignment horizontal="justify" vertical="top"/>
    </xf>
    <xf numFmtId="0" fontId="5" fillId="0" borderId="0" xfId="0" applyFont="1" applyFill="1" applyAlignment="1">
      <alignment/>
    </xf>
    <xf numFmtId="0" fontId="7" fillId="0" borderId="0" xfId="0" applyFont="1" applyFill="1" applyBorder="1" applyAlignment="1">
      <alignment horizontal="center" vertical="center"/>
    </xf>
    <xf numFmtId="0" fontId="7" fillId="0" borderId="0" xfId="0" applyFont="1" applyFill="1" applyAlignment="1">
      <alignment/>
    </xf>
    <xf numFmtId="0" fontId="0" fillId="0" borderId="0" xfId="0" applyFont="1" applyFill="1" applyBorder="1" applyAlignment="1">
      <alignment horizontal="center" vertical="center" wrapText="1"/>
    </xf>
    <xf numFmtId="0" fontId="5" fillId="0" borderId="0" xfId="0" applyFont="1" applyFill="1" applyBorder="1" applyAlignment="1">
      <alignment vertical="center"/>
    </xf>
    <xf numFmtId="165" fontId="0" fillId="0" borderId="0" xfId="15" applyNumberFormat="1" applyFont="1" applyFill="1" applyBorder="1" applyAlignment="1" applyProtection="1">
      <alignment horizontal="center" vertical="center"/>
      <protection/>
    </xf>
    <xf numFmtId="0" fontId="0" fillId="0" borderId="0" xfId="15" applyNumberFormat="1" applyFont="1" applyFill="1" applyBorder="1" applyAlignment="1" applyProtection="1">
      <alignment vertical="center"/>
      <protection/>
    </xf>
    <xf numFmtId="0" fontId="0" fillId="0" borderId="0" xfId="0" applyNumberFormat="1" applyFont="1" applyFill="1" applyBorder="1" applyAlignment="1">
      <alignment vertical="center"/>
    </xf>
    <xf numFmtId="164" fontId="0" fillId="0" borderId="0" xfId="15" applyFont="1" applyFill="1" applyBorder="1" applyAlignment="1" applyProtection="1">
      <alignment/>
      <protection/>
    </xf>
    <xf numFmtId="0" fontId="4" fillId="0" borderId="0" xfId="0" applyFont="1" applyFill="1" applyBorder="1" applyAlignment="1">
      <alignment vertical="center"/>
    </xf>
    <xf numFmtId="165" fontId="0" fillId="0" borderId="2" xfId="15" applyNumberFormat="1" applyFont="1" applyFill="1" applyBorder="1" applyAlignment="1" applyProtection="1">
      <alignment horizontal="center" vertical="center"/>
      <protection/>
    </xf>
    <xf numFmtId="167" fontId="0" fillId="0" borderId="0" xfId="0" applyNumberFormat="1" applyFont="1" applyFill="1" applyBorder="1" applyAlignment="1">
      <alignment horizontal="center" vertical="center"/>
    </xf>
    <xf numFmtId="164" fontId="0" fillId="0" borderId="3"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165" fontId="0" fillId="0" borderId="0" xfId="0" applyNumberFormat="1"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Border="1" applyAlignment="1">
      <alignment horizontal="left" vertical="center"/>
    </xf>
    <xf numFmtId="0" fontId="0" fillId="0" borderId="0" xfId="0" applyFill="1" applyAlignment="1">
      <alignment vertical="top"/>
    </xf>
    <xf numFmtId="0" fontId="1" fillId="0" borderId="0" xfId="0" applyFont="1" applyAlignment="1">
      <alignment/>
    </xf>
    <xf numFmtId="165" fontId="0" fillId="0" borderId="0" xfId="15" applyNumberFormat="1" applyFont="1" applyFill="1" applyBorder="1" applyAlignment="1" applyProtection="1">
      <alignment/>
      <protection/>
    </xf>
    <xf numFmtId="0" fontId="1" fillId="0" borderId="0" xfId="0" applyFont="1" applyBorder="1" applyAlignment="1">
      <alignment/>
    </xf>
    <xf numFmtId="164" fontId="1" fillId="0" borderId="0" xfId="15" applyFont="1" applyFill="1" applyBorder="1" applyAlignment="1" applyProtection="1">
      <alignment/>
      <protection/>
    </xf>
    <xf numFmtId="0" fontId="0" fillId="0" borderId="0" xfId="0" applyFont="1" applyBorder="1" applyAlignment="1">
      <alignment vertical="top"/>
    </xf>
    <xf numFmtId="0" fontId="0"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15" fontId="5" fillId="0" borderId="0" xfId="0" applyNumberFormat="1" applyFont="1" applyBorder="1" applyAlignment="1">
      <alignment horizontal="center" vertical="center" wrapText="1"/>
    </xf>
    <xf numFmtId="164" fontId="6" fillId="0" borderId="0" xfId="15" applyFont="1" applyFill="1" applyBorder="1" applyAlignment="1" applyProtection="1">
      <alignment/>
      <protection/>
    </xf>
    <xf numFmtId="165" fontId="5" fillId="0" borderId="0" xfId="15" applyNumberFormat="1"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0" borderId="0" xfId="0" applyFont="1" applyBorder="1" applyAlignment="1">
      <alignment horizontal="left" vertical="center"/>
    </xf>
    <xf numFmtId="165" fontId="0" fillId="0" borderId="0" xfId="15" applyNumberFormat="1" applyFont="1" applyFill="1" applyBorder="1" applyAlignment="1" applyProtection="1">
      <alignment horizontal="right" vertical="center"/>
      <protection/>
    </xf>
    <xf numFmtId="165" fontId="0" fillId="0" borderId="4" xfId="15" applyNumberFormat="1" applyFont="1" applyFill="1" applyBorder="1" applyAlignment="1" applyProtection="1">
      <alignment horizontal="center" vertical="center"/>
      <protection/>
    </xf>
    <xf numFmtId="0" fontId="5" fillId="0" borderId="0" xfId="0" applyFont="1" applyBorder="1" applyAlignment="1">
      <alignment horizontal="left" vertical="center"/>
    </xf>
    <xf numFmtId="0" fontId="6" fillId="0" borderId="0" xfId="0" applyFont="1" applyBorder="1" applyAlignment="1">
      <alignment horizontal="left" vertical="center"/>
    </xf>
    <xf numFmtId="165" fontId="1" fillId="0" borderId="0" xfId="15" applyNumberFormat="1" applyFont="1" applyFill="1" applyBorder="1" applyAlignment="1" applyProtection="1">
      <alignment/>
      <protection/>
    </xf>
    <xf numFmtId="0" fontId="1" fillId="0" borderId="0" xfId="0" applyFont="1" applyFill="1" applyAlignment="1">
      <alignment/>
    </xf>
    <xf numFmtId="164" fontId="0" fillId="0" borderId="0" xfId="15" applyFont="1" applyFill="1" applyBorder="1" applyAlignment="1" applyProtection="1">
      <alignment/>
      <protection/>
    </xf>
    <xf numFmtId="0" fontId="3" fillId="0" borderId="0" xfId="0" applyFont="1" applyFill="1" applyBorder="1" applyAlignment="1">
      <alignment horizontal="center" vertical="top"/>
    </xf>
    <xf numFmtId="0" fontId="5" fillId="2" borderId="0" xfId="19" applyFont="1" applyFill="1" applyAlignment="1">
      <alignment horizontal="center"/>
      <protection/>
    </xf>
    <xf numFmtId="0" fontId="5" fillId="2" borderId="0" xfId="19" applyFont="1" applyFill="1">
      <alignment/>
      <protection/>
    </xf>
    <xf numFmtId="0" fontId="0" fillId="0" borderId="0" xfId="0" applyAlignment="1">
      <alignment vertical="top"/>
    </xf>
    <xf numFmtId="0" fontId="0" fillId="0" borderId="0" xfId="0" applyAlignment="1">
      <alignment horizontal="justify" vertical="top"/>
    </xf>
    <xf numFmtId="0" fontId="0" fillId="0" borderId="0" xfId="0" applyFont="1" applyFill="1" applyBorder="1" applyAlignment="1">
      <alignment/>
    </xf>
    <xf numFmtId="0" fontId="0" fillId="0" borderId="0" xfId="0" applyFill="1" applyAlignment="1">
      <alignment horizontal="justify" vertical="top"/>
    </xf>
    <xf numFmtId="0" fontId="0" fillId="0" borderId="0" xfId="0" applyFill="1" applyAlignment="1">
      <alignment wrapText="1"/>
    </xf>
    <xf numFmtId="0" fontId="5" fillId="0" borderId="0" xfId="0" applyFont="1" applyFill="1" applyBorder="1" applyAlignment="1">
      <alignment/>
    </xf>
    <xf numFmtId="0" fontId="0" fillId="0" borderId="0" xfId="0" applyFont="1" applyFill="1" applyBorder="1" applyAlignment="1">
      <alignment horizontal="left" vertical="center"/>
    </xf>
    <xf numFmtId="3" fontId="0" fillId="0" borderId="0" xfId="0" applyNumberFormat="1" applyFont="1" applyFill="1" applyBorder="1" applyAlignment="1">
      <alignment/>
    </xf>
    <xf numFmtId="3" fontId="0" fillId="0" borderId="0" xfId="0" applyNumberFormat="1" applyFont="1" applyFill="1" applyBorder="1" applyAlignment="1">
      <alignment/>
    </xf>
    <xf numFmtId="165" fontId="0" fillId="0" borderId="5" xfId="15" applyNumberFormat="1" applyFont="1" applyFill="1" applyBorder="1" applyAlignment="1" applyProtection="1">
      <alignment/>
      <protection/>
    </xf>
    <xf numFmtId="165" fontId="0" fillId="0" borderId="5" xfId="0" applyNumberFormat="1" applyFont="1" applyFill="1" applyBorder="1" applyAlignment="1">
      <alignment/>
    </xf>
    <xf numFmtId="164" fontId="0" fillId="0" borderId="0" xfId="15" applyFont="1" applyFill="1" applyBorder="1" applyAlignment="1" applyProtection="1" quotePrefix="1">
      <alignment/>
      <protection/>
    </xf>
    <xf numFmtId="164" fontId="0" fillId="0" borderId="0" xfId="15" applyFont="1" applyFill="1" applyBorder="1" applyAlignment="1" applyProtection="1">
      <alignment/>
      <protection/>
    </xf>
    <xf numFmtId="165" fontId="0" fillId="0" borderId="6" xfId="15" applyNumberFormat="1" applyFont="1" applyFill="1" applyBorder="1" applyAlignment="1" applyProtection="1">
      <alignment/>
      <protection/>
    </xf>
    <xf numFmtId="165" fontId="0" fillId="0" borderId="7" xfId="15" applyNumberFormat="1" applyFont="1" applyFill="1" applyBorder="1" applyAlignment="1" applyProtection="1">
      <alignment/>
      <protection/>
    </xf>
    <xf numFmtId="165" fontId="0" fillId="0" borderId="8" xfId="15" applyNumberFormat="1" applyFont="1" applyFill="1" applyBorder="1" applyAlignment="1" applyProtection="1">
      <alignment/>
      <protection/>
    </xf>
    <xf numFmtId="165" fontId="0" fillId="0" borderId="9" xfId="15" applyNumberFormat="1" applyFont="1" applyFill="1" applyBorder="1" applyAlignment="1" applyProtection="1">
      <alignment/>
      <protection/>
    </xf>
    <xf numFmtId="165" fontId="0" fillId="0" borderId="10" xfId="15" applyNumberFormat="1" applyFont="1" applyFill="1" applyBorder="1" applyAlignment="1" applyProtection="1">
      <alignment/>
      <protection/>
    </xf>
    <xf numFmtId="165" fontId="0" fillId="0" borderId="11" xfId="15" applyNumberFormat="1" applyFont="1" applyFill="1" applyBorder="1" applyAlignment="1" applyProtection="1">
      <alignment/>
      <protection/>
    </xf>
    <xf numFmtId="164" fontId="0" fillId="0" borderId="0" xfId="15" applyFill="1" applyAlignment="1">
      <alignment/>
    </xf>
    <xf numFmtId="164" fontId="0" fillId="0" borderId="0" xfId="15" applyFill="1" applyBorder="1" applyAlignment="1">
      <alignment/>
    </xf>
    <xf numFmtId="165" fontId="0" fillId="0" borderId="12" xfId="15" applyNumberFormat="1" applyFont="1" applyFill="1" applyBorder="1" applyAlignment="1" applyProtection="1">
      <alignment horizontal="center" vertical="center"/>
      <protection/>
    </xf>
    <xf numFmtId="165" fontId="0" fillId="0" borderId="5" xfId="15" applyNumberFormat="1" applyFont="1" applyFill="1" applyBorder="1" applyAlignment="1" applyProtection="1">
      <alignment horizontal="center" vertical="center"/>
      <protection/>
    </xf>
    <xf numFmtId="0" fontId="0" fillId="2" borderId="0" xfId="19" applyFont="1" applyFill="1" applyBorder="1" applyAlignment="1">
      <alignment horizontal="justify" vertical="top"/>
      <protection/>
    </xf>
    <xf numFmtId="0" fontId="0" fillId="0" borderId="7" xfId="0" applyFont="1" applyFill="1" applyBorder="1" applyAlignment="1">
      <alignment/>
    </xf>
    <xf numFmtId="0" fontId="0" fillId="0" borderId="8" xfId="0" applyFont="1" applyFill="1" applyBorder="1" applyAlignment="1">
      <alignment/>
    </xf>
    <xf numFmtId="0" fontId="0" fillId="0" borderId="9" xfId="0" applyFont="1" applyFill="1" applyBorder="1" applyAlignment="1">
      <alignment/>
    </xf>
    <xf numFmtId="9" fontId="0" fillId="0" borderId="0" xfId="20" applyFill="1" applyBorder="1" applyAlignment="1">
      <alignment horizontal="center" vertical="center"/>
    </xf>
    <xf numFmtId="9" fontId="0" fillId="0" borderId="0" xfId="20" applyFill="1" applyAlignment="1">
      <alignment horizontal="center"/>
    </xf>
    <xf numFmtId="9" fontId="0" fillId="0" borderId="0" xfId="20" applyFill="1" applyBorder="1" applyAlignment="1">
      <alignment horizontal="justify" vertical="top"/>
    </xf>
    <xf numFmtId="9" fontId="0" fillId="0" borderId="0" xfId="20" applyFill="1" applyAlignment="1">
      <alignment horizontal="justify" vertical="top"/>
    </xf>
    <xf numFmtId="9" fontId="0" fillId="0" borderId="0" xfId="20" applyFill="1" applyAlignment="1">
      <alignment/>
    </xf>
    <xf numFmtId="9" fontId="0" fillId="0" borderId="0" xfId="20" applyFill="1" applyBorder="1" applyAlignment="1" applyProtection="1">
      <alignment/>
      <protection/>
    </xf>
    <xf numFmtId="9" fontId="0" fillId="0" borderId="0" xfId="20" applyFill="1" applyBorder="1" applyAlignment="1">
      <alignment horizontal="justify" vertical="top" wrapText="1"/>
    </xf>
    <xf numFmtId="9" fontId="0" fillId="0" borderId="0" xfId="20" applyAlignment="1">
      <alignment horizontal="justify" vertical="top" wrapText="1"/>
    </xf>
    <xf numFmtId="9" fontId="0" fillId="0" borderId="0" xfId="20" applyFill="1" applyAlignment="1">
      <alignment horizontal="justify"/>
    </xf>
    <xf numFmtId="9" fontId="0" fillId="0" borderId="0" xfId="20" applyFill="1" applyBorder="1" applyAlignment="1">
      <alignment horizontal="center" vertical="center" wrapText="1"/>
    </xf>
    <xf numFmtId="9" fontId="0" fillId="0" borderId="0" xfId="20" applyFill="1" applyBorder="1" applyAlignment="1" applyProtection="1">
      <alignment horizontal="center"/>
      <protection/>
    </xf>
    <xf numFmtId="9" fontId="0" fillId="0" borderId="0" xfId="20" applyFill="1" applyBorder="1" applyAlignment="1">
      <alignment/>
    </xf>
    <xf numFmtId="9" fontId="0" fillId="0" borderId="0" xfId="20" applyFill="1" applyAlignment="1">
      <alignment vertical="top"/>
    </xf>
    <xf numFmtId="9" fontId="0" fillId="0" borderId="0" xfId="20" applyFill="1" applyAlignment="1">
      <alignment/>
    </xf>
    <xf numFmtId="9" fontId="0" fillId="0" borderId="0" xfId="20" applyFill="1" applyAlignment="1">
      <alignment horizontal="justify" vertical="top" wrapText="1"/>
    </xf>
    <xf numFmtId="9" fontId="0" fillId="0" borderId="0" xfId="20" applyFill="1" applyBorder="1" applyAlignment="1">
      <alignment horizontal="left"/>
    </xf>
    <xf numFmtId="9" fontId="0" fillId="0" borderId="0" xfId="20" applyFill="1" applyBorder="1" applyAlignment="1">
      <alignment horizontal="right"/>
    </xf>
    <xf numFmtId="9" fontId="0" fillId="0" borderId="0" xfId="20" applyFill="1" applyBorder="1" applyAlignment="1">
      <alignment vertical="center"/>
    </xf>
    <xf numFmtId="9" fontId="5" fillId="0" borderId="0" xfId="20" applyFont="1" applyFill="1" applyBorder="1" applyAlignment="1">
      <alignment horizontal="justify" vertical="top" wrapText="1"/>
    </xf>
    <xf numFmtId="9" fontId="5" fillId="0" borderId="0" xfId="20" applyFont="1" applyFill="1" applyAlignment="1">
      <alignment horizontal="center"/>
    </xf>
    <xf numFmtId="9" fontId="5" fillId="0" borderId="0" xfId="20" applyFont="1" applyFill="1" applyAlignment="1">
      <alignment/>
    </xf>
    <xf numFmtId="9" fontId="5" fillId="0" borderId="0" xfId="20" applyFont="1" applyFill="1" applyAlignment="1">
      <alignment horizontal="justify"/>
    </xf>
    <xf numFmtId="171" fontId="0" fillId="0" borderId="0" xfId="20" applyNumberFormat="1" applyFill="1" applyBorder="1" applyAlignment="1">
      <alignment horizontal="center" vertical="center" wrapText="1"/>
    </xf>
    <xf numFmtId="9" fontId="5" fillId="0" borderId="0" xfId="20" applyFont="1" applyFill="1" applyAlignment="1">
      <alignment/>
    </xf>
    <xf numFmtId="171" fontId="0" fillId="0" borderId="0" xfId="20" applyNumberFormat="1" applyFill="1" applyAlignment="1">
      <alignment horizontal="center"/>
    </xf>
    <xf numFmtId="171" fontId="0" fillId="0" borderId="0" xfId="20" applyNumberFormat="1" applyFill="1" applyBorder="1" applyAlignment="1">
      <alignment horizontal="justify" vertical="top"/>
    </xf>
    <xf numFmtId="37" fontId="0" fillId="0" borderId="0" xfId="20" applyNumberFormat="1" applyFill="1" applyAlignment="1">
      <alignment horizontal="center"/>
    </xf>
    <xf numFmtId="9" fontId="5" fillId="0" borderId="0" xfId="20" applyFont="1" applyFill="1" applyAlignment="1">
      <alignment vertical="top"/>
    </xf>
    <xf numFmtId="171" fontId="5" fillId="0" borderId="0" xfId="20" applyNumberFormat="1" applyFont="1" applyFill="1" applyBorder="1" applyAlignment="1">
      <alignment horizontal="left"/>
    </xf>
    <xf numFmtId="165" fontId="0" fillId="0" borderId="0" xfId="15" applyNumberFormat="1" applyFont="1" applyFill="1" applyBorder="1" applyAlignment="1" applyProtection="1">
      <alignment horizontal="center"/>
      <protection/>
    </xf>
    <xf numFmtId="165" fontId="0" fillId="0" borderId="2" xfId="15" applyNumberFormat="1" applyFont="1" applyFill="1" applyBorder="1" applyAlignment="1" applyProtection="1">
      <alignment horizontal="center"/>
      <protection/>
    </xf>
    <xf numFmtId="165" fontId="1" fillId="0" borderId="0" xfId="15" applyNumberFormat="1" applyFont="1" applyFill="1" applyBorder="1" applyAlignment="1" applyProtection="1">
      <alignment horizontal="center"/>
      <protection/>
    </xf>
    <xf numFmtId="165" fontId="0" fillId="0" borderId="0" xfId="15" applyNumberFormat="1" applyFill="1" applyBorder="1" applyAlignment="1" applyProtection="1">
      <alignment horizontal="center"/>
      <protection/>
    </xf>
    <xf numFmtId="164" fontId="0" fillId="0" borderId="0" xfId="15" applyFill="1" applyAlignment="1">
      <alignment horizontal="center"/>
    </xf>
    <xf numFmtId="165" fontId="0" fillId="0" borderId="0" xfId="15" applyNumberFormat="1" applyFill="1" applyBorder="1" applyAlignment="1">
      <alignment horizontal="center"/>
    </xf>
    <xf numFmtId="165" fontId="0" fillId="0" borderId="0" xfId="15" applyNumberFormat="1" applyFill="1" applyAlignment="1">
      <alignment horizontal="center"/>
    </xf>
    <xf numFmtId="164" fontId="0" fillId="0" borderId="13" xfId="15" applyFill="1" applyBorder="1" applyAlignment="1" applyProtection="1">
      <alignment horizontal="center"/>
      <protection/>
    </xf>
    <xf numFmtId="165" fontId="0" fillId="0" borderId="3" xfId="15" applyNumberFormat="1" applyFill="1" applyBorder="1" applyAlignment="1" applyProtection="1">
      <alignment horizontal="center"/>
      <protection/>
    </xf>
    <xf numFmtId="165" fontId="0" fillId="0" borderId="0" xfId="15" applyNumberFormat="1" applyFill="1" applyAlignment="1">
      <alignment/>
    </xf>
    <xf numFmtId="9" fontId="0" fillId="0" borderId="0" xfId="20" applyFont="1" applyFill="1" applyAlignment="1">
      <alignment vertical="top"/>
    </xf>
    <xf numFmtId="0" fontId="0" fillId="0" borderId="0" xfId="0" applyAlignment="1">
      <alignment horizontal="justify" vertical="top" wrapText="1"/>
    </xf>
    <xf numFmtId="9" fontId="0" fillId="0" borderId="0" xfId="20" applyFont="1" applyFill="1" applyAlignment="1">
      <alignment/>
    </xf>
    <xf numFmtId="165" fontId="0" fillId="0" borderId="0" xfId="0" applyNumberFormat="1" applyFont="1" applyFill="1" applyBorder="1" applyAlignment="1">
      <alignment/>
    </xf>
    <xf numFmtId="165" fontId="0" fillId="0" borderId="14" xfId="15" applyNumberFormat="1" applyFont="1" applyFill="1" applyBorder="1" applyAlignment="1" applyProtection="1">
      <alignment/>
      <protection/>
    </xf>
    <xf numFmtId="165" fontId="0" fillId="0" borderId="15" xfId="15" applyNumberFormat="1" applyFont="1" applyFill="1" applyBorder="1" applyAlignment="1" applyProtection="1">
      <alignment/>
      <protection/>
    </xf>
    <xf numFmtId="0" fontId="0" fillId="0" borderId="0" xfId="0" applyAlignment="1">
      <alignment wrapText="1"/>
    </xf>
    <xf numFmtId="0" fontId="0" fillId="3" borderId="0" xfId="0" applyFont="1" applyFill="1" applyAlignment="1">
      <alignment/>
    </xf>
    <xf numFmtId="0" fontId="0"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0" fillId="3" borderId="0" xfId="0" applyFont="1" applyFill="1" applyBorder="1" applyAlignment="1">
      <alignment vertical="center"/>
    </xf>
    <xf numFmtId="0" fontId="5"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5" fillId="3" borderId="0" xfId="0" applyFont="1" applyFill="1" applyBorder="1" applyAlignment="1">
      <alignment horizontal="center"/>
    </xf>
    <xf numFmtId="0" fontId="0" fillId="3" borderId="0" xfId="0" applyFont="1" applyFill="1" applyBorder="1" applyAlignment="1">
      <alignment/>
    </xf>
    <xf numFmtId="0" fontId="10" fillId="3" borderId="0" xfId="0" applyFont="1" applyFill="1" applyBorder="1" applyAlignment="1">
      <alignment horizontal="center" vertical="center"/>
    </xf>
    <xf numFmtId="165" fontId="0" fillId="3" borderId="0" xfId="15" applyNumberFormat="1" applyFont="1" applyFill="1" applyBorder="1" applyAlignment="1" applyProtection="1">
      <alignment/>
      <protection/>
    </xf>
    <xf numFmtId="165" fontId="0" fillId="3" borderId="0" xfId="15" applyNumberFormat="1" applyFont="1" applyFill="1" applyBorder="1" applyAlignment="1" applyProtection="1">
      <alignment horizontal="right"/>
      <protection/>
    </xf>
    <xf numFmtId="165" fontId="0" fillId="3" borderId="0" xfId="15" applyNumberFormat="1" applyFont="1" applyFill="1" applyBorder="1" applyAlignment="1" applyProtection="1">
      <alignment horizontal="center"/>
      <protection/>
    </xf>
    <xf numFmtId="0" fontId="0" fillId="3" borderId="0" xfId="0" applyFont="1" applyFill="1" applyBorder="1" applyAlignment="1">
      <alignment horizontal="center"/>
    </xf>
    <xf numFmtId="164" fontId="0" fillId="3" borderId="0" xfId="15" applyFont="1" applyFill="1" applyBorder="1" applyAlignment="1" applyProtection="1">
      <alignment horizontal="right"/>
      <protection/>
    </xf>
    <xf numFmtId="164" fontId="0" fillId="3" borderId="0" xfId="15" applyNumberFormat="1" applyFont="1" applyFill="1" applyBorder="1" applyAlignment="1" applyProtection="1">
      <alignment horizontal="right"/>
      <protection/>
    </xf>
    <xf numFmtId="0" fontId="0" fillId="3" borderId="0" xfId="0" applyFont="1" applyFill="1" applyBorder="1" applyAlignment="1">
      <alignment horizontal="right"/>
    </xf>
    <xf numFmtId="0" fontId="6" fillId="3" borderId="0" xfId="0" applyFont="1" applyFill="1" applyBorder="1" applyAlignment="1">
      <alignment/>
    </xf>
    <xf numFmtId="0" fontId="5" fillId="3" borderId="0" xfId="0" applyFont="1" applyFill="1" applyAlignment="1">
      <alignment/>
    </xf>
    <xf numFmtId="0" fontId="0" fillId="0" borderId="0" xfId="19" applyFont="1" applyFill="1" applyBorder="1" applyAlignment="1">
      <alignment horizontal="left" vertical="top"/>
      <protection/>
    </xf>
    <xf numFmtId="0" fontId="0" fillId="0" borderId="0" xfId="0" applyAlignment="1">
      <alignment/>
    </xf>
    <xf numFmtId="0" fontId="0" fillId="0" borderId="0" xfId="19" applyFont="1" applyFill="1" applyBorder="1" applyAlignment="1">
      <alignment horizontal="justify" vertical="top"/>
      <protection/>
    </xf>
    <xf numFmtId="0" fontId="0" fillId="0" borderId="0" xfId="0" applyFill="1" applyAlignment="1">
      <alignment horizontal="left" vertical="top"/>
    </xf>
    <xf numFmtId="0" fontId="0" fillId="0" borderId="0" xfId="0" applyAlignment="1">
      <alignment horizontal="left" vertical="top"/>
    </xf>
    <xf numFmtId="0" fontId="0" fillId="0" borderId="0" xfId="0" applyFill="1" applyBorder="1" applyAlignment="1">
      <alignment horizontal="left" vertical="top"/>
    </xf>
    <xf numFmtId="0" fontId="0" fillId="0" borderId="0" xfId="0" applyFill="1" applyBorder="1" applyAlignment="1">
      <alignment vertical="justify" wrapText="1"/>
    </xf>
    <xf numFmtId="0" fontId="0" fillId="0" borderId="0" xfId="0" applyAlignment="1">
      <alignment vertical="justify" wrapText="1"/>
    </xf>
    <xf numFmtId="0" fontId="2" fillId="0" borderId="0" xfId="0" applyFont="1" applyFill="1" applyBorder="1" applyAlignment="1">
      <alignment horizontal="center" vertical="top"/>
    </xf>
    <xf numFmtId="0" fontId="0" fillId="0" borderId="0" xfId="0" applyFont="1" applyFill="1" applyAlignment="1">
      <alignment horizontal="justify" vertical="top" wrapText="1"/>
    </xf>
    <xf numFmtId="0" fontId="0" fillId="0" borderId="0" xfId="0" applyFont="1" applyFill="1" applyBorder="1" applyAlignment="1">
      <alignment horizontal="justify" vertical="top" wrapText="1"/>
    </xf>
    <xf numFmtId="0" fontId="0" fillId="2" borderId="0" xfId="19" applyFont="1" applyFill="1" applyBorder="1" applyAlignment="1">
      <alignment horizontal="justify" vertical="top"/>
      <protection/>
    </xf>
    <xf numFmtId="0" fontId="0" fillId="2" borderId="0" xfId="19" applyFont="1" applyFill="1" applyBorder="1" applyAlignment="1">
      <alignment horizontal="justify" vertical="top" wrapText="1"/>
      <protection/>
    </xf>
    <xf numFmtId="9" fontId="0" fillId="0" borderId="0" xfId="20" applyFont="1" applyFill="1" applyBorder="1" applyAlignment="1">
      <alignment horizontal="justify" vertical="top" wrapText="1"/>
    </xf>
    <xf numFmtId="9" fontId="0" fillId="0" borderId="0" xfId="20" applyFill="1" applyBorder="1" applyAlignment="1">
      <alignment horizontal="justify" vertical="top" wrapText="1"/>
    </xf>
    <xf numFmtId="9" fontId="5" fillId="0" borderId="0" xfId="20" applyFont="1" applyFill="1" applyBorder="1" applyAlignment="1">
      <alignment horizontal="justify" vertical="top" wrapText="1"/>
    </xf>
    <xf numFmtId="9" fontId="0" fillId="0" borderId="0" xfId="20" applyAlignment="1">
      <alignment horizontal="justify" vertical="top" wrapText="1"/>
    </xf>
    <xf numFmtId="9" fontId="0" fillId="0" borderId="0" xfId="20" applyFont="1" applyFill="1" applyBorder="1" applyAlignment="1">
      <alignment horizontal="justify" vertical="top"/>
    </xf>
    <xf numFmtId="9" fontId="2" fillId="0" borderId="0" xfId="20" applyFont="1" applyFill="1" applyBorder="1" applyAlignment="1">
      <alignment horizontal="center" vertical="top"/>
    </xf>
    <xf numFmtId="9" fontId="0" fillId="0" borderId="0" xfId="20" applyFill="1" applyBorder="1" applyAlignment="1">
      <alignment horizontal="center" vertical="center"/>
    </xf>
    <xf numFmtId="9" fontId="3" fillId="0" borderId="13" xfId="20" applyFont="1" applyFill="1" applyBorder="1" applyAlignment="1">
      <alignment horizontal="center" vertical="center"/>
    </xf>
    <xf numFmtId="0" fontId="10"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0" fillId="3" borderId="0" xfId="0" applyFont="1" applyFill="1" applyBorder="1" applyAlignment="1">
      <alignment horizontal="center" vertical="center"/>
    </xf>
    <xf numFmtId="0" fontId="5" fillId="3" borderId="0" xfId="0" applyFont="1" applyFill="1" applyBorder="1" applyAlignment="1">
      <alignment horizontal="justify" vertical="top" wrapText="1"/>
    </xf>
    <xf numFmtId="0" fontId="5" fillId="3" borderId="0" xfId="0" applyFont="1" applyFill="1" applyBorder="1" applyAlignment="1">
      <alignment wrapText="1"/>
    </xf>
    <xf numFmtId="0" fontId="5" fillId="0" borderId="0" xfId="0" applyFont="1" applyFill="1" applyBorder="1" applyAlignment="1">
      <alignment horizontal="justify" vertical="top" wrapText="1"/>
    </xf>
    <xf numFmtId="0" fontId="5" fillId="0" borderId="0" xfId="0" applyFont="1" applyAlignment="1">
      <alignment wrapText="1"/>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16"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16" xfId="0" applyFont="1" applyFill="1" applyBorder="1" applyAlignment="1">
      <alignment horizontal="center" vertical="center" wrapText="1"/>
    </xf>
    <xf numFmtId="0" fontId="2"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19" applyFont="1" applyFill="1" applyBorder="1" applyAlignment="1">
      <alignment horizontal="left" vertical="top"/>
      <protection/>
    </xf>
    <xf numFmtId="0" fontId="0" fillId="0" borderId="0" xfId="0" applyFont="1" applyFill="1" applyBorder="1" applyAlignment="1">
      <alignment horizontal="justify" vertical="top"/>
    </xf>
    <xf numFmtId="0" fontId="0" fillId="0" borderId="0" xfId="0" applyFill="1" applyAlignment="1">
      <alignment horizontal="justify" vertical="top" wrapText="1"/>
    </xf>
    <xf numFmtId="0" fontId="0" fillId="0" borderId="0" xfId="0" applyAlignment="1">
      <alignment horizontal="justify" vertical="top" wrapText="1"/>
    </xf>
    <xf numFmtId="9" fontId="5" fillId="0" borderId="0" xfId="20" applyFont="1" applyFill="1" applyBorder="1" applyAlignment="1">
      <alignment horizontal="justify" vertical="top"/>
    </xf>
    <xf numFmtId="9" fontId="0" fillId="0" borderId="0" xfId="20" applyAlignment="1">
      <alignment wrapText="1"/>
    </xf>
    <xf numFmtId="0" fontId="0" fillId="0" borderId="0" xfId="0" applyAlignment="1">
      <alignment/>
    </xf>
    <xf numFmtId="0" fontId="0" fillId="0" borderId="0" xfId="0" applyAlignment="1">
      <alignment wrapText="1"/>
    </xf>
    <xf numFmtId="9" fontId="0" fillId="0" borderId="0" xfId="20" applyFill="1" applyBorder="1" applyAlignment="1">
      <alignment horizontal="justify" vertical="top"/>
    </xf>
    <xf numFmtId="9" fontId="0" fillId="0" borderId="0" xfId="20" applyFont="1" applyFill="1" applyBorder="1" applyAlignment="1">
      <alignment horizontal="justify" vertical="top"/>
    </xf>
    <xf numFmtId="9" fontId="0" fillId="0" borderId="0" xfId="20" applyFont="1" applyFill="1" applyBorder="1" applyAlignment="1">
      <alignment horizontal="center" vertical="center"/>
    </xf>
  </cellXfs>
  <cellStyles count="7">
    <cellStyle name="Normal" xfId="0"/>
    <cellStyle name="Comma" xfId="15"/>
    <cellStyle name="Comma [0]" xfId="16"/>
    <cellStyle name="Currency" xfId="17"/>
    <cellStyle name="Currency [0]" xfId="18"/>
    <cellStyle name="Normal_Sheet5"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10</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5534025" y="0"/>
          <a:ext cx="1009650" cy="28575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10</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5534025" y="0"/>
          <a:ext cx="1009650" cy="285750"/>
        </a:xfrm>
        <a:prstGeom prst="rect">
          <a:avLst/>
        </a:prstGeom>
        <a:noFill/>
        <a:ln w="1270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0</xdr:rowOff>
    </xdr:from>
    <xdr:to>
      <xdr:col>5</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4324350" y="0"/>
          <a:ext cx="1009650" cy="285750"/>
        </a:xfrm>
        <a:prstGeom prst="rect">
          <a:avLst/>
        </a:prstGeom>
        <a:noFill/>
        <a:ln w="12700"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809625</xdr:colOff>
      <xdr:row>0</xdr:row>
      <xdr:rowOff>19050</xdr:rowOff>
    </xdr:from>
    <xdr:to>
      <xdr:col>7</xdr:col>
      <xdr:colOff>904875</xdr:colOff>
      <xdr:row>1</xdr:row>
      <xdr:rowOff>9525</xdr:rowOff>
    </xdr:to>
    <xdr:pic>
      <xdr:nvPicPr>
        <xdr:cNvPr id="1" name="Picture 1"/>
        <xdr:cNvPicPr preferRelativeResize="1">
          <a:picLocks noChangeAspect="1"/>
        </xdr:cNvPicPr>
      </xdr:nvPicPr>
      <xdr:blipFill>
        <a:blip r:embed="rId1"/>
        <a:stretch>
          <a:fillRect/>
        </a:stretch>
      </xdr:blipFill>
      <xdr:spPr>
        <a:xfrm>
          <a:off x="5915025" y="19050"/>
          <a:ext cx="1009650" cy="285750"/>
        </a:xfrm>
        <a:prstGeom prst="rect">
          <a:avLst/>
        </a:prstGeom>
        <a:noFill/>
        <a:ln w="12700"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6</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4876800" y="0"/>
          <a:ext cx="1009650" cy="285750"/>
        </a:xfrm>
        <a:prstGeom prst="rect">
          <a:avLst/>
        </a:prstGeom>
        <a:noFill/>
        <a:ln w="12700"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0</xdr:row>
      <xdr:rowOff>0</xdr:rowOff>
    </xdr:from>
    <xdr:to>
      <xdr:col>10</xdr:col>
      <xdr:colOff>1133475</xdr:colOff>
      <xdr:row>0</xdr:row>
      <xdr:rowOff>285750</xdr:rowOff>
    </xdr:to>
    <xdr:pic>
      <xdr:nvPicPr>
        <xdr:cNvPr id="1" name="Picture 1"/>
        <xdr:cNvPicPr preferRelativeResize="1">
          <a:picLocks noChangeAspect="1"/>
        </xdr:cNvPicPr>
      </xdr:nvPicPr>
      <xdr:blipFill>
        <a:blip r:embed="rId1"/>
        <a:stretch>
          <a:fillRect/>
        </a:stretch>
      </xdr:blipFill>
      <xdr:spPr>
        <a:xfrm>
          <a:off x="6134100" y="0"/>
          <a:ext cx="1009650" cy="285750"/>
        </a:xfrm>
        <a:prstGeom prst="rect">
          <a:avLst/>
        </a:prstGeom>
        <a:noFill/>
        <a:ln w="12700"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11</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6543675" y="0"/>
          <a:ext cx="1009650" cy="28575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zoomScale="115" zoomScaleNormal="115" workbookViewId="0" topLeftCell="A1">
      <selection activeCell="A7" sqref="A7:J7"/>
    </sheetView>
  </sheetViews>
  <sheetFormatPr defaultColWidth="9.140625" defaultRowHeight="12.75"/>
  <cols>
    <col min="1" max="2" width="3.7109375" style="143" customWidth="1"/>
    <col min="3" max="3" width="22.7109375" style="143" customWidth="1"/>
    <col min="4" max="4" width="15.7109375" style="143" customWidth="1"/>
    <col min="5" max="5" width="1.7109375" style="150" customWidth="1"/>
    <col min="6" max="6" width="15.7109375" style="143" customWidth="1"/>
    <col min="7" max="7" width="1.7109375" style="150" customWidth="1"/>
    <col min="8" max="8" width="15.7109375" style="143" customWidth="1"/>
    <col min="9" max="9" width="1.7109375" style="150" customWidth="1"/>
    <col min="10" max="10" width="15.7109375" style="143" customWidth="1"/>
    <col min="11" max="11" width="10.28125" style="143" customWidth="1"/>
    <col min="12" max="16384" width="8.00390625" style="143" customWidth="1"/>
  </cols>
  <sheetData>
    <row r="1" spans="1:10" ht="23.25">
      <c r="A1" s="186"/>
      <c r="B1" s="186"/>
      <c r="C1" s="186"/>
      <c r="D1" s="186"/>
      <c r="E1" s="186"/>
      <c r="F1" s="186"/>
      <c r="G1" s="186"/>
      <c r="H1" s="186"/>
      <c r="I1" s="186"/>
      <c r="J1" s="186"/>
    </row>
    <row r="2" spans="1:10" ht="12.75">
      <c r="A2" s="187"/>
      <c r="B2" s="187"/>
      <c r="C2" s="187"/>
      <c r="D2" s="187"/>
      <c r="E2" s="187"/>
      <c r="F2" s="187"/>
      <c r="G2" s="187"/>
      <c r="H2" s="187"/>
      <c r="I2" s="187"/>
      <c r="J2" s="187"/>
    </row>
    <row r="3" spans="1:10" ht="12.75">
      <c r="A3" s="187"/>
      <c r="B3" s="187"/>
      <c r="C3" s="187"/>
      <c r="D3" s="187"/>
      <c r="E3" s="187"/>
      <c r="F3" s="187"/>
      <c r="G3" s="187"/>
      <c r="H3" s="187"/>
      <c r="I3" s="187"/>
      <c r="J3" s="187"/>
    </row>
    <row r="4" spans="1:10" ht="12.75">
      <c r="A4" s="144"/>
      <c r="B4" s="144"/>
      <c r="C4" s="144"/>
      <c r="D4" s="144"/>
      <c r="E4" s="144"/>
      <c r="F4" s="144"/>
      <c r="G4" s="144"/>
      <c r="H4" s="144"/>
      <c r="I4" s="144"/>
      <c r="J4" s="144"/>
    </row>
    <row r="5" spans="1:10" ht="15.75">
      <c r="A5" s="183"/>
      <c r="B5" s="183"/>
      <c r="C5" s="183"/>
      <c r="D5" s="183"/>
      <c r="E5" s="183"/>
      <c r="F5" s="183"/>
      <c r="G5" s="183"/>
      <c r="H5" s="183"/>
      <c r="I5" s="183"/>
      <c r="J5" s="183"/>
    </row>
    <row r="6" spans="1:10" ht="15.75">
      <c r="A6" s="183"/>
      <c r="B6" s="183"/>
      <c r="C6" s="183"/>
      <c r="D6" s="183"/>
      <c r="E6" s="183"/>
      <c r="F6" s="183"/>
      <c r="G6" s="183"/>
      <c r="H6" s="183"/>
      <c r="I6" s="183"/>
      <c r="J6" s="183"/>
    </row>
    <row r="7" spans="1:10" ht="12.75">
      <c r="A7" s="184"/>
      <c r="B7" s="184"/>
      <c r="C7" s="184"/>
      <c r="D7" s="184"/>
      <c r="E7" s="184"/>
      <c r="F7" s="184"/>
      <c r="G7" s="184"/>
      <c r="H7" s="184"/>
      <c r="I7" s="184"/>
      <c r="J7" s="184"/>
    </row>
    <row r="8" spans="1:10" ht="12.75">
      <c r="A8" s="145"/>
      <c r="B8" s="145"/>
      <c r="C8" s="145"/>
      <c r="D8" s="145"/>
      <c r="E8" s="145"/>
      <c r="F8" s="145"/>
      <c r="G8" s="145"/>
      <c r="H8" s="145"/>
      <c r="I8" s="145"/>
      <c r="J8" s="145"/>
    </row>
    <row r="9" spans="1:10" ht="12.75">
      <c r="A9" s="144"/>
      <c r="B9" s="144"/>
      <c r="C9" s="146"/>
      <c r="D9" s="185"/>
      <c r="E9" s="185"/>
      <c r="F9" s="185"/>
      <c r="G9" s="147"/>
      <c r="H9" s="185"/>
      <c r="I9" s="185"/>
      <c r="J9" s="185"/>
    </row>
    <row r="10" spans="1:10" ht="12.75">
      <c r="A10" s="144"/>
      <c r="B10" s="144"/>
      <c r="C10" s="146"/>
      <c r="D10" s="148"/>
      <c r="E10" s="148"/>
      <c r="F10" s="148"/>
      <c r="G10" s="148"/>
      <c r="H10" s="148"/>
      <c r="I10" s="148"/>
      <c r="J10" s="148"/>
    </row>
    <row r="11" spans="1:10" ht="12.75">
      <c r="A11" s="144"/>
      <c r="B11" s="144"/>
      <c r="C11" s="146"/>
      <c r="D11" s="149"/>
      <c r="F11" s="149"/>
      <c r="G11" s="148"/>
      <c r="H11" s="149"/>
      <c r="I11" s="148"/>
      <c r="J11" s="149"/>
    </row>
    <row r="12" spans="1:10" ht="12.75">
      <c r="A12" s="144"/>
      <c r="B12" s="144"/>
      <c r="C12" s="146"/>
      <c r="D12" s="148"/>
      <c r="E12" s="148"/>
      <c r="F12" s="148"/>
      <c r="G12" s="148"/>
      <c r="H12" s="148"/>
      <c r="I12" s="148"/>
      <c r="J12" s="148"/>
    </row>
    <row r="13" spans="1:10" ht="27.75">
      <c r="A13" s="182"/>
      <c r="B13" s="182"/>
      <c r="C13" s="182"/>
      <c r="D13" s="182"/>
      <c r="E13" s="182"/>
      <c r="F13" s="182"/>
      <c r="G13" s="182"/>
      <c r="H13" s="182"/>
      <c r="I13" s="182"/>
      <c r="J13" s="182"/>
    </row>
    <row r="14" spans="1:11" ht="27.75">
      <c r="A14" s="182"/>
      <c r="B14" s="182"/>
      <c r="C14" s="182"/>
      <c r="D14" s="182"/>
      <c r="E14" s="182"/>
      <c r="F14" s="182"/>
      <c r="G14" s="182"/>
      <c r="H14" s="182"/>
      <c r="I14" s="182"/>
      <c r="J14" s="182"/>
      <c r="K14" s="152"/>
    </row>
    <row r="15" spans="1:11" ht="27.75">
      <c r="A15" s="182"/>
      <c r="B15" s="182"/>
      <c r="C15" s="182"/>
      <c r="D15" s="182"/>
      <c r="E15" s="182"/>
      <c r="F15" s="182"/>
      <c r="G15" s="182"/>
      <c r="H15" s="182"/>
      <c r="I15" s="182"/>
      <c r="J15" s="182"/>
      <c r="K15" s="152"/>
    </row>
    <row r="16" spans="1:11" ht="27.75">
      <c r="A16" s="182"/>
      <c r="B16" s="182"/>
      <c r="C16" s="182"/>
      <c r="D16" s="182"/>
      <c r="E16" s="182"/>
      <c r="F16" s="182"/>
      <c r="G16" s="182"/>
      <c r="H16" s="182"/>
      <c r="I16" s="182"/>
      <c r="J16" s="182"/>
      <c r="K16" s="152"/>
    </row>
    <row r="17" spans="1:11" ht="27.75">
      <c r="A17" s="182" t="s">
        <v>229</v>
      </c>
      <c r="B17" s="182"/>
      <c r="C17" s="182"/>
      <c r="D17" s="182"/>
      <c r="E17" s="182"/>
      <c r="F17" s="182"/>
      <c r="G17" s="182"/>
      <c r="H17" s="182"/>
      <c r="I17" s="182"/>
      <c r="J17" s="182"/>
      <c r="K17" s="152"/>
    </row>
    <row r="18" spans="1:11" ht="27.75">
      <c r="A18" s="151"/>
      <c r="B18" s="151"/>
      <c r="C18" s="151"/>
      <c r="D18" s="151"/>
      <c r="E18" s="151"/>
      <c r="F18" s="151"/>
      <c r="G18" s="151"/>
      <c r="H18" s="151"/>
      <c r="I18" s="151"/>
      <c r="J18" s="151"/>
      <c r="K18" s="152"/>
    </row>
    <row r="19" spans="1:11" ht="27.75">
      <c r="A19" s="182" t="s">
        <v>231</v>
      </c>
      <c r="B19" s="182"/>
      <c r="C19" s="182"/>
      <c r="D19" s="182"/>
      <c r="E19" s="182"/>
      <c r="F19" s="182"/>
      <c r="G19" s="182"/>
      <c r="H19" s="182"/>
      <c r="I19" s="182"/>
      <c r="J19" s="182"/>
      <c r="K19" s="152"/>
    </row>
    <row r="20" spans="1:11" ht="27.75">
      <c r="A20" s="182" t="s">
        <v>233</v>
      </c>
      <c r="B20" s="182"/>
      <c r="C20" s="182"/>
      <c r="D20" s="182"/>
      <c r="E20" s="182"/>
      <c r="F20" s="182"/>
      <c r="G20" s="182"/>
      <c r="H20" s="182"/>
      <c r="I20" s="182"/>
      <c r="J20" s="182"/>
      <c r="K20" s="152"/>
    </row>
    <row r="21" spans="1:11" ht="27.75">
      <c r="A21" s="182" t="s">
        <v>234</v>
      </c>
      <c r="B21" s="182"/>
      <c r="C21" s="182"/>
      <c r="D21" s="182"/>
      <c r="E21" s="182"/>
      <c r="F21" s="182"/>
      <c r="G21" s="182"/>
      <c r="H21" s="182"/>
      <c r="I21" s="182"/>
      <c r="J21" s="182"/>
      <c r="K21" s="152"/>
    </row>
    <row r="22" spans="1:11" ht="12.75">
      <c r="A22" s="150"/>
      <c r="B22" s="150"/>
      <c r="C22" s="150"/>
      <c r="D22" s="152"/>
      <c r="E22" s="152"/>
      <c r="F22" s="153"/>
      <c r="H22" s="152"/>
      <c r="J22" s="153"/>
      <c r="K22" s="152"/>
    </row>
    <row r="23" spans="1:11" ht="12.75">
      <c r="A23" s="150"/>
      <c r="B23" s="150"/>
      <c r="C23" s="150"/>
      <c r="D23" s="154"/>
      <c r="E23" s="152"/>
      <c r="F23" s="153"/>
      <c r="H23" s="153"/>
      <c r="J23" s="153"/>
      <c r="K23" s="152"/>
    </row>
    <row r="24" spans="1:11" ht="12.75">
      <c r="A24" s="150"/>
      <c r="B24" s="150"/>
      <c r="C24" s="150"/>
      <c r="D24" s="152"/>
      <c r="E24" s="152"/>
      <c r="F24" s="152"/>
      <c r="H24" s="152"/>
      <c r="J24" s="152"/>
      <c r="K24" s="152"/>
    </row>
    <row r="25" spans="1:11" ht="12.75">
      <c r="A25" s="150"/>
      <c r="B25" s="150"/>
      <c r="C25" s="150"/>
      <c r="D25" s="152"/>
      <c r="E25" s="152"/>
      <c r="F25" s="152"/>
      <c r="H25" s="152"/>
      <c r="J25" s="152"/>
      <c r="K25" s="152"/>
    </row>
    <row r="26" spans="1:11" ht="12.75">
      <c r="A26" s="150"/>
      <c r="B26" s="150"/>
      <c r="C26" s="150"/>
      <c r="D26" s="152"/>
      <c r="E26" s="152"/>
      <c r="F26" s="153"/>
      <c r="H26" s="152"/>
      <c r="J26" s="153"/>
      <c r="K26" s="152"/>
    </row>
    <row r="27" spans="1:11" ht="12.75">
      <c r="A27" s="150"/>
      <c r="B27" s="150"/>
      <c r="C27" s="150"/>
      <c r="D27" s="152"/>
      <c r="E27" s="152"/>
      <c r="F27" s="153"/>
      <c r="H27" s="152"/>
      <c r="J27" s="153"/>
      <c r="K27" s="152"/>
    </row>
    <row r="28" spans="1:11" ht="12.75">
      <c r="A28" s="150"/>
      <c r="B28" s="150"/>
      <c r="C28" s="150"/>
      <c r="D28" s="152"/>
      <c r="E28" s="152"/>
      <c r="F28" s="153"/>
      <c r="H28" s="152"/>
      <c r="J28" s="153"/>
      <c r="K28" s="152"/>
    </row>
    <row r="29" spans="4:11" s="150" customFormat="1" ht="12.75">
      <c r="D29" s="152"/>
      <c r="E29" s="152"/>
      <c r="F29" s="152"/>
      <c r="H29" s="152"/>
      <c r="J29" s="152"/>
      <c r="K29" s="152"/>
    </row>
    <row r="30" spans="4:11" s="150" customFormat="1" ht="12.75">
      <c r="D30" s="152"/>
      <c r="E30" s="152"/>
      <c r="F30" s="152"/>
      <c r="H30" s="152"/>
      <c r="J30" s="152"/>
      <c r="K30" s="152"/>
    </row>
    <row r="31" spans="1:11" ht="12.75">
      <c r="A31" s="150"/>
      <c r="B31" s="150"/>
      <c r="C31" s="150"/>
      <c r="D31" s="150"/>
      <c r="F31" s="150"/>
      <c r="H31" s="150"/>
      <c r="J31" s="150"/>
      <c r="K31" s="152"/>
    </row>
    <row r="32" spans="1:11" ht="12.75">
      <c r="A32" s="150"/>
      <c r="B32" s="150"/>
      <c r="C32" s="150"/>
      <c r="D32" s="150"/>
      <c r="F32" s="150"/>
      <c r="H32" s="150"/>
      <c r="J32" s="150"/>
      <c r="K32" s="152"/>
    </row>
    <row r="33" spans="1:11" ht="12.75">
      <c r="A33" s="150"/>
      <c r="B33" s="150"/>
      <c r="C33" s="150"/>
      <c r="D33" s="150"/>
      <c r="F33" s="150"/>
      <c r="H33" s="150"/>
      <c r="J33" s="150"/>
      <c r="K33" s="152"/>
    </row>
    <row r="34" spans="1:10" ht="12.75">
      <c r="A34" s="155"/>
      <c r="B34" s="150"/>
      <c r="C34" s="150"/>
      <c r="D34" s="156"/>
      <c r="E34" s="156"/>
      <c r="F34" s="157"/>
      <c r="G34" s="158"/>
      <c r="H34" s="156"/>
      <c r="I34" s="158"/>
      <c r="J34" s="157"/>
    </row>
    <row r="35" spans="1:10" ht="12.75">
      <c r="A35" s="155"/>
      <c r="B35" s="150"/>
      <c r="C35" s="150"/>
      <c r="D35" s="156"/>
      <c r="E35" s="156"/>
      <c r="F35" s="153"/>
      <c r="G35" s="158"/>
      <c r="H35" s="156"/>
      <c r="I35" s="158"/>
      <c r="J35" s="153"/>
    </row>
    <row r="36" spans="1:10" ht="12.75">
      <c r="A36" s="155"/>
      <c r="B36" s="150"/>
      <c r="C36" s="150"/>
      <c r="D36" s="158"/>
      <c r="E36" s="158"/>
      <c r="F36" s="153"/>
      <c r="G36" s="158"/>
      <c r="H36" s="158"/>
      <c r="I36" s="158"/>
      <c r="J36" s="153"/>
    </row>
    <row r="37" spans="1:10" ht="12.75">
      <c r="A37" s="150"/>
      <c r="B37" s="150"/>
      <c r="C37" s="150"/>
      <c r="D37" s="158"/>
      <c r="E37" s="158"/>
      <c r="F37" s="155"/>
      <c r="G37" s="155"/>
      <c r="H37" s="155"/>
      <c r="I37" s="155"/>
      <c r="J37" s="155"/>
    </row>
    <row r="38" spans="1:10" ht="12.75">
      <c r="A38" s="150"/>
      <c r="B38" s="150"/>
      <c r="C38" s="150"/>
      <c r="D38" s="158"/>
      <c r="E38" s="158"/>
      <c r="F38" s="158"/>
      <c r="G38" s="158"/>
      <c r="H38" s="158"/>
      <c r="I38" s="158"/>
      <c r="J38" s="158"/>
    </row>
    <row r="39" spans="1:10" ht="12.75">
      <c r="A39" s="150"/>
      <c r="B39" s="150"/>
      <c r="C39" s="150"/>
      <c r="D39" s="158"/>
      <c r="E39" s="158"/>
      <c r="F39" s="158"/>
      <c r="G39" s="158"/>
      <c r="H39" s="158"/>
      <c r="I39" s="158"/>
      <c r="J39" s="158"/>
    </row>
    <row r="40" spans="1:10" ht="12.75" customHeight="1">
      <c r="A40" s="150"/>
      <c r="B40" s="188"/>
      <c r="C40" s="188"/>
      <c r="D40" s="188"/>
      <c r="E40" s="188"/>
      <c r="F40" s="188"/>
      <c r="G40" s="188"/>
      <c r="H40" s="188"/>
      <c r="I40" s="188"/>
      <c r="J40" s="188"/>
    </row>
    <row r="41" spans="1:10" ht="12.75">
      <c r="A41" s="159"/>
      <c r="B41" s="188"/>
      <c r="C41" s="188"/>
      <c r="D41" s="188"/>
      <c r="E41" s="188"/>
      <c r="F41" s="188"/>
      <c r="G41" s="188"/>
      <c r="H41" s="188"/>
      <c r="I41" s="188"/>
      <c r="J41" s="188"/>
    </row>
    <row r="42" spans="1:10" ht="12.75">
      <c r="A42" s="150"/>
      <c r="B42" s="189"/>
      <c r="C42" s="189"/>
      <c r="D42" s="189"/>
      <c r="E42" s="189"/>
      <c r="F42" s="189"/>
      <c r="G42" s="189"/>
      <c r="H42" s="189"/>
      <c r="I42" s="189"/>
      <c r="J42" s="189"/>
    </row>
    <row r="43" spans="1:10" ht="12.75">
      <c r="A43" s="150"/>
      <c r="B43" s="189"/>
      <c r="C43" s="189"/>
      <c r="D43" s="189"/>
      <c r="E43" s="189"/>
      <c r="F43" s="189"/>
      <c r="G43" s="189"/>
      <c r="H43" s="189"/>
      <c r="I43" s="189"/>
      <c r="J43" s="189"/>
    </row>
    <row r="44" spans="1:10" ht="12.75">
      <c r="A44" s="150"/>
      <c r="B44" s="189"/>
      <c r="C44" s="189"/>
      <c r="D44" s="189"/>
      <c r="E44" s="189"/>
      <c r="F44" s="189"/>
      <c r="G44" s="189"/>
      <c r="H44" s="189"/>
      <c r="I44" s="189"/>
      <c r="J44" s="189"/>
    </row>
    <row r="47" ht="12.75">
      <c r="C47" s="160"/>
    </row>
  </sheetData>
  <mergeCells count="17">
    <mergeCell ref="A14:J14"/>
    <mergeCell ref="A15:J15"/>
    <mergeCell ref="A16:J16"/>
    <mergeCell ref="B40:J44"/>
    <mergeCell ref="A17:J17"/>
    <mergeCell ref="A19:J19"/>
    <mergeCell ref="A20:J20"/>
    <mergeCell ref="A21:J21"/>
    <mergeCell ref="A1:J1"/>
    <mergeCell ref="A2:J2"/>
    <mergeCell ref="A3:J3"/>
    <mergeCell ref="A5:J5"/>
    <mergeCell ref="A13:J13"/>
    <mergeCell ref="A6:J6"/>
    <mergeCell ref="A7:J7"/>
    <mergeCell ref="D9:F9"/>
    <mergeCell ref="H9:J9"/>
  </mergeCells>
  <printOptions horizontalCentered="1"/>
  <pageMargins left="0.7479166666666667" right="0.5" top="0.5" bottom="0.5" header="0.5118055555555556" footer="0.5118055555555556"/>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115" zoomScaleNormal="115" workbookViewId="0" topLeftCell="A1">
      <selection activeCell="A4" sqref="A4"/>
    </sheetView>
  </sheetViews>
  <sheetFormatPr defaultColWidth="9.140625" defaultRowHeight="12.75"/>
  <cols>
    <col min="1" max="2" width="3.7109375" style="1" customWidth="1"/>
    <col min="3" max="3" width="22.7109375" style="1" customWidth="1"/>
    <col min="4" max="4" width="15.7109375" style="1" customWidth="1"/>
    <col min="5" max="5" width="1.7109375" style="2" customWidth="1"/>
    <col min="6" max="6" width="15.7109375" style="1" customWidth="1"/>
    <col min="7" max="7" width="1.7109375" style="2" customWidth="1"/>
    <col min="8" max="8" width="15.7109375" style="1" customWidth="1"/>
    <col min="9" max="9" width="1.7109375" style="2" customWidth="1"/>
    <col min="10" max="10" width="15.7109375" style="1" customWidth="1"/>
    <col min="11" max="11" width="10.28125" style="1" customWidth="1"/>
    <col min="12" max="16384" width="8.00390625" style="1" customWidth="1"/>
  </cols>
  <sheetData>
    <row r="1" spans="1:10" ht="23.25">
      <c r="A1" s="192" t="s">
        <v>11</v>
      </c>
      <c r="B1" s="192"/>
      <c r="C1" s="192"/>
      <c r="D1" s="192"/>
      <c r="E1" s="192"/>
      <c r="F1" s="192"/>
      <c r="G1" s="192"/>
      <c r="H1" s="192"/>
      <c r="I1" s="192"/>
      <c r="J1" s="192"/>
    </row>
    <row r="2" spans="1:10" ht="12.75">
      <c r="A2" s="193" t="s">
        <v>12</v>
      </c>
      <c r="B2" s="193"/>
      <c r="C2" s="193"/>
      <c r="D2" s="193"/>
      <c r="E2" s="193"/>
      <c r="F2" s="193"/>
      <c r="G2" s="193"/>
      <c r="H2" s="193"/>
      <c r="I2" s="193"/>
      <c r="J2" s="193"/>
    </row>
    <row r="3" spans="1:10" ht="12.75">
      <c r="A3" s="193" t="s">
        <v>13</v>
      </c>
      <c r="B3" s="193"/>
      <c r="C3" s="193"/>
      <c r="D3" s="193"/>
      <c r="E3" s="193"/>
      <c r="F3" s="193"/>
      <c r="G3" s="193"/>
      <c r="H3" s="193"/>
      <c r="I3" s="193"/>
      <c r="J3" s="193"/>
    </row>
    <row r="4" spans="1:10" ht="12.75">
      <c r="A4" s="3"/>
      <c r="B4" s="3"/>
      <c r="C4" s="3"/>
      <c r="D4" s="3"/>
      <c r="E4" s="3"/>
      <c r="F4" s="3"/>
      <c r="G4" s="3"/>
      <c r="H4" s="3"/>
      <c r="I4" s="3"/>
      <c r="J4" s="3"/>
    </row>
    <row r="5" spans="1:10" ht="15.75">
      <c r="A5" s="194" t="s">
        <v>235</v>
      </c>
      <c r="B5" s="194"/>
      <c r="C5" s="194"/>
      <c r="D5" s="194"/>
      <c r="E5" s="194"/>
      <c r="F5" s="194"/>
      <c r="G5" s="194"/>
      <c r="H5" s="194"/>
      <c r="I5" s="194"/>
      <c r="J5" s="194"/>
    </row>
    <row r="6" spans="1:10" ht="16.5" thickBot="1">
      <c r="A6" s="195" t="s">
        <v>14</v>
      </c>
      <c r="B6" s="195"/>
      <c r="C6" s="195"/>
      <c r="D6" s="195"/>
      <c r="E6" s="195"/>
      <c r="F6" s="195"/>
      <c r="G6" s="195"/>
      <c r="H6" s="195"/>
      <c r="I6" s="195"/>
      <c r="J6" s="195"/>
    </row>
    <row r="7" spans="1:10" ht="12.75">
      <c r="A7" s="196" t="s">
        <v>15</v>
      </c>
      <c r="B7" s="196"/>
      <c r="C7" s="196"/>
      <c r="D7" s="196"/>
      <c r="E7" s="196"/>
      <c r="F7" s="196"/>
      <c r="G7" s="196"/>
      <c r="H7" s="196"/>
      <c r="I7" s="196"/>
      <c r="J7" s="196"/>
    </row>
    <row r="8" spans="1:10" ht="12.75">
      <c r="A8" s="4"/>
      <c r="B8" s="4"/>
      <c r="C8" s="4"/>
      <c r="D8" s="4"/>
      <c r="E8" s="4"/>
      <c r="F8" s="4"/>
      <c r="G8" s="4"/>
      <c r="H8" s="4"/>
      <c r="I8" s="4"/>
      <c r="J8" s="4"/>
    </row>
    <row r="9" spans="1:10" ht="12.75">
      <c r="A9" s="3"/>
      <c r="B9" s="3"/>
      <c r="C9" s="5"/>
      <c r="D9" s="197" t="s">
        <v>16</v>
      </c>
      <c r="E9" s="197"/>
      <c r="F9" s="197"/>
      <c r="G9" s="6"/>
      <c r="H9" s="197" t="s">
        <v>17</v>
      </c>
      <c r="I9" s="197"/>
      <c r="J9" s="197"/>
    </row>
    <row r="10" spans="1:10" ht="12.75">
      <c r="A10" s="3"/>
      <c r="B10" s="3"/>
      <c r="C10" s="5"/>
      <c r="D10" s="7"/>
      <c r="E10" s="7"/>
      <c r="F10" s="7" t="s">
        <v>18</v>
      </c>
      <c r="G10" s="7"/>
      <c r="H10" s="7"/>
      <c r="I10" s="7"/>
      <c r="J10" s="7" t="s">
        <v>18</v>
      </c>
    </row>
    <row r="11" spans="1:10" ht="12.75">
      <c r="A11" s="3"/>
      <c r="B11" s="3"/>
      <c r="C11" s="5"/>
      <c r="D11" s="8" t="s">
        <v>19</v>
      </c>
      <c r="E11" s="1"/>
      <c r="F11" s="8" t="s">
        <v>20</v>
      </c>
      <c r="G11" s="7"/>
      <c r="H11" s="8" t="s">
        <v>19</v>
      </c>
      <c r="I11" s="7"/>
      <c r="J11" s="8" t="s">
        <v>20</v>
      </c>
    </row>
    <row r="12" spans="1:10" ht="12.75">
      <c r="A12" s="3"/>
      <c r="B12" s="3"/>
      <c r="C12" s="5"/>
      <c r="D12" s="7" t="s">
        <v>21</v>
      </c>
      <c r="E12" s="7"/>
      <c r="F12" s="7" t="s">
        <v>21</v>
      </c>
      <c r="G12" s="7"/>
      <c r="H12" s="7" t="s">
        <v>22</v>
      </c>
      <c r="I12" s="7"/>
      <c r="J12" s="7" t="s">
        <v>23</v>
      </c>
    </row>
    <row r="13" spans="1:10" ht="12.75">
      <c r="A13" s="3"/>
      <c r="B13" s="3"/>
      <c r="C13" s="5"/>
      <c r="D13" s="9">
        <v>39538</v>
      </c>
      <c r="E13" s="9"/>
      <c r="F13" s="9">
        <v>39172</v>
      </c>
      <c r="G13" s="9"/>
      <c r="H13" s="9">
        <f>D13</f>
        <v>39538</v>
      </c>
      <c r="I13" s="9"/>
      <c r="J13" s="9">
        <f>F13</f>
        <v>39172</v>
      </c>
    </row>
    <row r="14" spans="1:11" ht="12.75">
      <c r="A14" s="3"/>
      <c r="B14" s="3"/>
      <c r="C14" s="5"/>
      <c r="D14" s="6" t="s">
        <v>24</v>
      </c>
      <c r="E14" s="6"/>
      <c r="F14" s="6" t="s">
        <v>24</v>
      </c>
      <c r="G14" s="6"/>
      <c r="H14" s="6" t="s">
        <v>24</v>
      </c>
      <c r="I14" s="6"/>
      <c r="J14" s="6" t="s">
        <v>24</v>
      </c>
      <c r="K14" s="10"/>
    </row>
    <row r="15" spans="10:11" ht="12.75">
      <c r="J15" s="15"/>
      <c r="K15" s="10"/>
    </row>
    <row r="16" spans="1:11" ht="12.75">
      <c r="A16" s="1" t="s">
        <v>25</v>
      </c>
      <c r="D16" s="10">
        <v>6867</v>
      </c>
      <c r="E16" s="10"/>
      <c r="F16" s="11">
        <v>6695</v>
      </c>
      <c r="H16" s="10">
        <v>6867</v>
      </c>
      <c r="J16" s="11">
        <v>6695</v>
      </c>
      <c r="K16" s="10"/>
    </row>
    <row r="17" spans="4:11" ht="12.75">
      <c r="D17" s="10"/>
      <c r="E17" s="10"/>
      <c r="F17" s="11"/>
      <c r="H17" s="10"/>
      <c r="J17" s="11"/>
      <c r="K17" s="10"/>
    </row>
    <row r="18" spans="1:11" ht="12.75">
      <c r="A18" s="1" t="s">
        <v>26</v>
      </c>
      <c r="D18" s="10">
        <v>156</v>
      </c>
      <c r="E18" s="10"/>
      <c r="F18" s="11">
        <v>214</v>
      </c>
      <c r="H18" s="11">
        <v>156</v>
      </c>
      <c r="J18" s="11">
        <v>214</v>
      </c>
      <c r="K18" s="10"/>
    </row>
    <row r="19" spans="4:11" ht="12.75">
      <c r="D19" s="10"/>
      <c r="E19" s="10"/>
      <c r="F19" s="11"/>
      <c r="H19" s="10"/>
      <c r="J19" s="11"/>
      <c r="K19" s="10"/>
    </row>
    <row r="20" spans="1:11" ht="12.75">
      <c r="A20" s="1" t="s">
        <v>27</v>
      </c>
      <c r="D20" s="10">
        <v>-4588</v>
      </c>
      <c r="E20" s="10"/>
      <c r="F20" s="11">
        <v>-4401</v>
      </c>
      <c r="H20" s="11">
        <v>-4588</v>
      </c>
      <c r="J20" s="11">
        <v>-4401</v>
      </c>
      <c r="K20" s="10"/>
    </row>
    <row r="21" spans="4:11" ht="12.75">
      <c r="D21" s="10"/>
      <c r="E21" s="10"/>
      <c r="F21" s="11"/>
      <c r="H21" s="10"/>
      <c r="J21" s="11"/>
      <c r="K21" s="10"/>
    </row>
    <row r="22" spans="1:11" ht="12.75">
      <c r="A22" s="1" t="s">
        <v>28</v>
      </c>
      <c r="D22" s="126">
        <v>0</v>
      </c>
      <c r="E22" s="10"/>
      <c r="F22" s="11">
        <v>-2</v>
      </c>
      <c r="H22" s="11">
        <v>0</v>
      </c>
      <c r="J22" s="11">
        <v>-2</v>
      </c>
      <c r="K22" s="10"/>
    </row>
    <row r="23" spans="4:11" ht="12.75">
      <c r="D23" s="12"/>
      <c r="E23" s="10"/>
      <c r="F23" s="12"/>
      <c r="H23" s="12"/>
      <c r="J23" s="12"/>
      <c r="K23" s="10"/>
    </row>
    <row r="24" spans="1:11" ht="12.75">
      <c r="A24" s="1" t="s">
        <v>29</v>
      </c>
      <c r="D24" s="10">
        <f>SUM(D16:D23)</f>
        <v>2435</v>
      </c>
      <c r="E24" s="10"/>
      <c r="F24" s="10">
        <f>SUM(F16:F23)</f>
        <v>2506</v>
      </c>
      <c r="H24" s="10">
        <f>SUM(H16:H23)</f>
        <v>2435</v>
      </c>
      <c r="J24" s="10">
        <f>SUM(J16:J23)</f>
        <v>2506</v>
      </c>
      <c r="K24" s="10"/>
    </row>
    <row r="25" spans="4:11" ht="12.75">
      <c r="D25" s="10"/>
      <c r="E25" s="10"/>
      <c r="F25" s="11"/>
      <c r="H25" s="10"/>
      <c r="J25" s="11"/>
      <c r="K25" s="10"/>
    </row>
    <row r="26" spans="1:11" ht="12.75">
      <c r="A26" s="1" t="s">
        <v>30</v>
      </c>
      <c r="D26" s="10">
        <v>-28</v>
      </c>
      <c r="E26" s="10"/>
      <c r="F26" s="11">
        <v>-55</v>
      </c>
      <c r="H26" s="10">
        <v>-28</v>
      </c>
      <c r="J26" s="11">
        <v>-55</v>
      </c>
      <c r="K26" s="10"/>
    </row>
    <row r="27" spans="4:11" ht="12.75">
      <c r="D27" s="12"/>
      <c r="E27" s="10"/>
      <c r="F27" s="13"/>
      <c r="H27" s="10"/>
      <c r="J27" s="11"/>
      <c r="K27" s="10"/>
    </row>
    <row r="28" spans="1:11" s="2" customFormat="1" ht="13.5" thickBot="1">
      <c r="A28" s="2" t="s">
        <v>31</v>
      </c>
      <c r="D28" s="14">
        <f>SUM(D24:D27)</f>
        <v>2407</v>
      </c>
      <c r="E28" s="10"/>
      <c r="F28" s="14">
        <f>SUM(F24:F27)</f>
        <v>2451</v>
      </c>
      <c r="H28" s="14">
        <f>SUM(H24:H27)</f>
        <v>2407</v>
      </c>
      <c r="J28" s="14">
        <f>SUM(J24:J27)</f>
        <v>2451</v>
      </c>
      <c r="K28" s="10"/>
    </row>
    <row r="29" spans="4:11" s="2" customFormat="1" ht="13.5" thickTop="1">
      <c r="D29" s="10"/>
      <c r="E29" s="10"/>
      <c r="F29" s="10"/>
      <c r="H29" s="10"/>
      <c r="J29" s="10"/>
      <c r="K29" s="10"/>
    </row>
    <row r="30" spans="1:11" ht="12.75">
      <c r="A30" s="1" t="s">
        <v>198</v>
      </c>
      <c r="K30" s="10"/>
    </row>
    <row r="31" spans="1:11" ht="12.75">
      <c r="A31" s="1" t="s">
        <v>199</v>
      </c>
      <c r="K31" s="10"/>
    </row>
    <row r="32" spans="1:11" ht="12.75">
      <c r="A32" s="1" t="s">
        <v>200</v>
      </c>
      <c r="K32" s="10"/>
    </row>
    <row r="33" spans="1:10" ht="13.5" thickBot="1">
      <c r="A33" s="15" t="s">
        <v>32</v>
      </c>
      <c r="B33" s="1" t="s">
        <v>33</v>
      </c>
      <c r="D33" s="16">
        <f>Noteb!E193</f>
        <v>1.55</v>
      </c>
      <c r="E33" s="17"/>
      <c r="F33" s="18">
        <f>+Noteb!G193</f>
        <v>1.58</v>
      </c>
      <c r="G33" s="19"/>
      <c r="H33" s="16">
        <f>Noteb!I193</f>
        <v>1.55</v>
      </c>
      <c r="I33" s="19"/>
      <c r="J33" s="18">
        <f>+Noteb!K193</f>
        <v>1.58</v>
      </c>
    </row>
    <row r="34" spans="1:10" ht="13.5" thickTop="1">
      <c r="A34" s="15"/>
      <c r="D34" s="17"/>
      <c r="E34" s="17"/>
      <c r="F34" s="11"/>
      <c r="G34" s="19"/>
      <c r="H34" s="17"/>
      <c r="I34" s="19"/>
      <c r="J34" s="11"/>
    </row>
    <row r="35" spans="1:10" ht="13.5" thickBot="1">
      <c r="A35" s="15" t="s">
        <v>32</v>
      </c>
      <c r="B35" s="1" t="s">
        <v>34</v>
      </c>
      <c r="D35" s="20" t="s">
        <v>35</v>
      </c>
      <c r="E35" s="19"/>
      <c r="F35" s="21" t="s">
        <v>35</v>
      </c>
      <c r="G35" s="19"/>
      <c r="H35" s="20" t="s">
        <v>35</v>
      </c>
      <c r="I35" s="19"/>
      <c r="J35" s="21" t="s">
        <v>35</v>
      </c>
    </row>
    <row r="36" spans="4:10" ht="13.5" thickTop="1">
      <c r="D36" s="22"/>
      <c r="E36" s="19"/>
      <c r="F36" s="15"/>
      <c r="G36" s="23"/>
      <c r="H36" s="15"/>
      <c r="I36" s="23"/>
      <c r="J36" s="15"/>
    </row>
    <row r="37" spans="4:10" ht="12.75">
      <c r="D37" s="22"/>
      <c r="E37" s="19"/>
      <c r="F37" s="22"/>
      <c r="G37" s="19"/>
      <c r="H37" s="22"/>
      <c r="I37" s="19"/>
      <c r="J37" s="22"/>
    </row>
    <row r="38" spans="4:10" ht="12.75">
      <c r="D38" s="22"/>
      <c r="E38" s="19"/>
      <c r="F38" s="22"/>
      <c r="G38" s="19"/>
      <c r="H38" s="22"/>
      <c r="I38" s="19"/>
      <c r="J38" s="22"/>
    </row>
    <row r="39" spans="2:10" ht="12.75" customHeight="1">
      <c r="B39" s="190" t="s">
        <v>236</v>
      </c>
      <c r="C39" s="190"/>
      <c r="D39" s="190"/>
      <c r="E39" s="190"/>
      <c r="F39" s="190"/>
      <c r="G39" s="190"/>
      <c r="H39" s="190"/>
      <c r="I39" s="190"/>
      <c r="J39" s="190"/>
    </row>
    <row r="40" spans="1:10" ht="12.75">
      <c r="A40" s="24"/>
      <c r="B40" s="190"/>
      <c r="C40" s="190"/>
      <c r="D40" s="190"/>
      <c r="E40" s="190"/>
      <c r="F40" s="190"/>
      <c r="G40" s="190"/>
      <c r="H40" s="190"/>
      <c r="I40" s="190"/>
      <c r="J40" s="190"/>
    </row>
    <row r="41" spans="2:10" ht="12.75">
      <c r="B41" s="191"/>
      <c r="C41" s="191"/>
      <c r="D41" s="191"/>
      <c r="E41" s="191"/>
      <c r="F41" s="191"/>
      <c r="G41" s="191"/>
      <c r="H41" s="191"/>
      <c r="I41" s="191"/>
      <c r="J41" s="191"/>
    </row>
    <row r="42" spans="2:10" ht="12.75">
      <c r="B42" s="191"/>
      <c r="C42" s="191"/>
      <c r="D42" s="191"/>
      <c r="E42" s="191"/>
      <c r="F42" s="191"/>
      <c r="G42" s="191"/>
      <c r="H42" s="191"/>
      <c r="I42" s="191"/>
      <c r="J42" s="191"/>
    </row>
    <row r="43" spans="2:10" ht="12.75">
      <c r="B43" s="191"/>
      <c r="C43" s="191"/>
      <c r="D43" s="191"/>
      <c r="E43" s="191"/>
      <c r="F43" s="191"/>
      <c r="G43" s="191"/>
      <c r="H43" s="191"/>
      <c r="I43" s="191"/>
      <c r="J43" s="191"/>
    </row>
    <row r="46" ht="12.75">
      <c r="C46" s="26"/>
    </row>
  </sheetData>
  <mergeCells count="9">
    <mergeCell ref="B39:J43"/>
    <mergeCell ref="A1:J1"/>
    <mergeCell ref="A2:J2"/>
    <mergeCell ref="A3:J3"/>
    <mergeCell ref="A5:J5"/>
    <mergeCell ref="A6:J6"/>
    <mergeCell ref="A7:J7"/>
    <mergeCell ref="D9:F9"/>
    <mergeCell ref="H9:J9"/>
  </mergeCells>
  <printOptions horizontalCentered="1"/>
  <pageMargins left="0.7479166666666667" right="0.5" top="0.5" bottom="0.5" header="0.5118055555555556" footer="0.5118055555555556"/>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63"/>
  <sheetViews>
    <sheetView zoomScale="115" zoomScaleNormal="115" workbookViewId="0" topLeftCell="A1">
      <selection activeCell="A4" sqref="A4"/>
    </sheetView>
  </sheetViews>
  <sheetFormatPr defaultColWidth="9.140625" defaultRowHeight="12.75"/>
  <cols>
    <col min="1" max="1" width="3.28125" style="1" customWidth="1"/>
    <col min="2" max="2" width="43.57421875" style="1" customWidth="1"/>
    <col min="3" max="3" width="15.7109375" style="1" customWidth="1"/>
    <col min="4" max="4" width="1.7109375" style="1" customWidth="1"/>
    <col min="5" max="5" width="15.7109375" style="1" customWidth="1"/>
    <col min="6" max="6" width="9.140625" style="1" customWidth="1"/>
    <col min="7" max="7" width="11.28125" style="89" bestFit="1" customWidth="1"/>
    <col min="8" max="8" width="10.28125" style="89" bestFit="1" customWidth="1"/>
    <col min="9" max="16384" width="9.140625" style="1" customWidth="1"/>
  </cols>
  <sheetData>
    <row r="1" spans="1:5" ht="23.25">
      <c r="A1" s="192" t="s">
        <v>11</v>
      </c>
      <c r="B1" s="192"/>
      <c r="C1" s="192"/>
      <c r="D1" s="192"/>
      <c r="E1" s="192"/>
    </row>
    <row r="2" spans="1:5" ht="12.75" customHeight="1">
      <c r="A2" s="193" t="s">
        <v>12</v>
      </c>
      <c r="B2" s="193"/>
      <c r="C2" s="193"/>
      <c r="D2" s="193"/>
      <c r="E2" s="193"/>
    </row>
    <row r="3" spans="1:5" ht="12.75" customHeight="1">
      <c r="A3" s="193" t="s">
        <v>13</v>
      </c>
      <c r="B3" s="193"/>
      <c r="C3" s="193"/>
      <c r="D3" s="193"/>
      <c r="E3" s="193"/>
    </row>
    <row r="4" spans="1:8" s="28" customFormat="1" ht="12.75" customHeight="1">
      <c r="A4" s="27"/>
      <c r="B4" s="27"/>
      <c r="C4" s="27"/>
      <c r="D4" s="27"/>
      <c r="E4" s="27"/>
      <c r="G4" s="89"/>
      <c r="H4" s="89"/>
    </row>
    <row r="5" spans="1:5" ht="15.75">
      <c r="A5" s="194" t="s">
        <v>235</v>
      </c>
      <c r="B5" s="194"/>
      <c r="C5" s="194"/>
      <c r="D5" s="194"/>
      <c r="E5" s="194"/>
    </row>
    <row r="6" spans="1:5" ht="15.75">
      <c r="A6" s="195" t="s">
        <v>36</v>
      </c>
      <c r="B6" s="195"/>
      <c r="C6" s="195"/>
      <c r="D6" s="195"/>
      <c r="E6" s="195"/>
    </row>
    <row r="7" spans="1:5" ht="12.75" customHeight="1">
      <c r="A7" s="198"/>
      <c r="B7" s="198"/>
      <c r="C7" s="198"/>
      <c r="D7" s="198"/>
      <c r="E7" s="198"/>
    </row>
    <row r="8" spans="1:5" ht="12.75" customHeight="1">
      <c r="A8" s="29"/>
      <c r="B8" s="29"/>
      <c r="C8" s="29"/>
      <c r="D8" s="29"/>
      <c r="E8" s="7"/>
    </row>
    <row r="9" spans="1:5" ht="12.75" customHeight="1">
      <c r="A9" s="29"/>
      <c r="B9" s="29"/>
      <c r="C9" s="7" t="s">
        <v>197</v>
      </c>
      <c r="D9" s="29"/>
      <c r="E9" s="7" t="s">
        <v>153</v>
      </c>
    </row>
    <row r="10" spans="1:5" ht="12.75" customHeight="1">
      <c r="A10" s="3"/>
      <c r="B10" s="5"/>
      <c r="C10" s="7" t="s">
        <v>37</v>
      </c>
      <c r="E10" s="7" t="s">
        <v>37</v>
      </c>
    </row>
    <row r="11" spans="1:5" ht="12.75" customHeight="1">
      <c r="A11" s="3"/>
      <c r="B11" s="5"/>
      <c r="C11" s="9">
        <v>39538</v>
      </c>
      <c r="E11" s="9">
        <v>39447</v>
      </c>
    </row>
    <row r="12" spans="1:5" ht="12.75" customHeight="1">
      <c r="A12" s="3"/>
      <c r="B12" s="5"/>
      <c r="C12" s="6" t="s">
        <v>24</v>
      </c>
      <c r="E12" s="6" t="s">
        <v>24</v>
      </c>
    </row>
    <row r="13" spans="1:5" ht="12.75" customHeight="1">
      <c r="A13" s="30" t="s">
        <v>154</v>
      </c>
      <c r="B13" s="5"/>
      <c r="C13" s="6"/>
      <c r="E13" s="6"/>
    </row>
    <row r="14" spans="1:5" ht="12.75" customHeight="1">
      <c r="A14" s="30" t="s">
        <v>38</v>
      </c>
      <c r="B14" s="5"/>
      <c r="C14" s="6"/>
      <c r="E14" s="6"/>
    </row>
    <row r="15" spans="1:5" ht="12.75" customHeight="1">
      <c r="A15" s="5" t="s">
        <v>39</v>
      </c>
      <c r="B15" s="5"/>
      <c r="C15" s="31">
        <v>8613</v>
      </c>
      <c r="E15" s="31">
        <v>8757</v>
      </c>
    </row>
    <row r="16" spans="1:5" ht="12.75" customHeight="1">
      <c r="A16" s="5" t="s">
        <v>155</v>
      </c>
      <c r="B16" s="5"/>
      <c r="C16" s="31">
        <v>2817</v>
      </c>
      <c r="E16" s="31">
        <v>2829</v>
      </c>
    </row>
    <row r="17" spans="1:5" ht="12.75" customHeight="1">
      <c r="A17" s="5" t="s">
        <v>40</v>
      </c>
      <c r="B17" s="5"/>
      <c r="C17" s="31">
        <v>600</v>
      </c>
      <c r="E17" s="31">
        <v>600</v>
      </c>
    </row>
    <row r="18" spans="1:8" s="2" customFormat="1" ht="12.75" customHeight="1">
      <c r="A18" s="5" t="s">
        <v>41</v>
      </c>
      <c r="B18" s="5"/>
      <c r="C18" s="31">
        <v>91</v>
      </c>
      <c r="E18" s="31">
        <v>91</v>
      </c>
      <c r="G18" s="90"/>
      <c r="H18" s="90"/>
    </row>
    <row r="19" spans="1:5" ht="12.75" customHeight="1">
      <c r="A19" s="5" t="s">
        <v>42</v>
      </c>
      <c r="B19" s="5"/>
      <c r="C19" s="31">
        <v>1324</v>
      </c>
      <c r="D19" s="2"/>
      <c r="E19" s="31">
        <v>1178</v>
      </c>
    </row>
    <row r="20" spans="1:5" ht="12.75" customHeight="1">
      <c r="A20" s="5"/>
      <c r="B20" s="5"/>
      <c r="C20" s="91">
        <f>SUM(C15:C19)</f>
        <v>13445</v>
      </c>
      <c r="E20" s="91">
        <f>SUM(E15:E19)</f>
        <v>13455</v>
      </c>
    </row>
    <row r="21" spans="1:5" ht="12.75" customHeight="1">
      <c r="A21" s="5"/>
      <c r="B21" s="5"/>
      <c r="C21" s="31"/>
      <c r="E21" s="31"/>
    </row>
    <row r="22" spans="1:5" ht="12.75" customHeight="1">
      <c r="A22" s="30" t="s">
        <v>43</v>
      </c>
      <c r="B22" s="5"/>
      <c r="C22" s="31"/>
      <c r="E22" s="31"/>
    </row>
    <row r="23" spans="1:5" ht="12.75" customHeight="1">
      <c r="A23" s="32" t="s">
        <v>44</v>
      </c>
      <c r="C23" s="31">
        <v>5407</v>
      </c>
      <c r="D23" s="2"/>
      <c r="E23" s="31">
        <v>4910</v>
      </c>
    </row>
    <row r="24" spans="1:5" ht="12.75" customHeight="1">
      <c r="A24" s="33" t="s">
        <v>45</v>
      </c>
      <c r="C24" s="31">
        <v>12703</v>
      </c>
      <c r="D24" s="2"/>
      <c r="E24" s="31">
        <f>12280+84</f>
        <v>12364</v>
      </c>
    </row>
    <row r="25" spans="1:5" ht="12.75" customHeight="1">
      <c r="A25" s="33" t="s">
        <v>46</v>
      </c>
      <c r="C25" s="31">
        <v>350</v>
      </c>
      <c r="D25" s="2"/>
      <c r="E25" s="31">
        <f>424-13</f>
        <v>411</v>
      </c>
    </row>
    <row r="26" spans="1:5" ht="12.75" customHeight="1">
      <c r="A26" s="33" t="s">
        <v>47</v>
      </c>
      <c r="C26" s="31">
        <v>18985</v>
      </c>
      <c r="D26" s="2"/>
      <c r="E26" s="31">
        <v>19393</v>
      </c>
    </row>
    <row r="27" spans="1:5" ht="12.75" customHeight="1">
      <c r="A27" s="5"/>
      <c r="B27" s="35"/>
      <c r="C27" s="91">
        <f>SUM(C23:C26)</f>
        <v>37445</v>
      </c>
      <c r="D27" s="2"/>
      <c r="E27" s="91">
        <f>SUM(E23:E26)</f>
        <v>37078</v>
      </c>
    </row>
    <row r="28" ht="12.75" customHeight="1"/>
    <row r="29" spans="1:5" ht="12.75" customHeight="1" thickBot="1">
      <c r="A29" s="30" t="s">
        <v>162</v>
      </c>
      <c r="B29" s="5"/>
      <c r="C29" s="36">
        <f>C20+C27</f>
        <v>50890</v>
      </c>
      <c r="E29" s="36">
        <f>E20+E27</f>
        <v>50533</v>
      </c>
    </row>
    <row r="30" spans="1:5" ht="12.75" customHeight="1" thickTop="1">
      <c r="A30" s="5"/>
      <c r="B30" s="5"/>
      <c r="C30" s="31"/>
      <c r="E30" s="31"/>
    </row>
    <row r="31" spans="1:5" ht="12.75" customHeight="1">
      <c r="A31" s="30" t="s">
        <v>156</v>
      </c>
      <c r="B31" s="5"/>
      <c r="C31" s="31"/>
      <c r="E31" s="31"/>
    </row>
    <row r="32" spans="1:5" ht="12.75" customHeight="1">
      <c r="A32" s="5"/>
      <c r="B32" s="5"/>
      <c r="C32" s="31"/>
      <c r="E32" s="31"/>
    </row>
    <row r="33" spans="1:5" ht="12.75" customHeight="1">
      <c r="A33" s="30" t="s">
        <v>158</v>
      </c>
      <c r="B33" s="5"/>
      <c r="C33" s="31"/>
      <c r="E33" s="31"/>
    </row>
    <row r="34" spans="1:5" ht="12.75" customHeight="1">
      <c r="A34" s="30" t="s">
        <v>157</v>
      </c>
      <c r="B34" s="5"/>
      <c r="C34" s="31"/>
      <c r="D34" s="2"/>
      <c r="E34" s="31"/>
    </row>
    <row r="35" spans="1:5" ht="12.75" customHeight="1">
      <c r="A35" s="5" t="s">
        <v>50</v>
      </c>
      <c r="C35" s="31">
        <v>15500</v>
      </c>
      <c r="D35" s="2"/>
      <c r="E35" s="31">
        <v>15500</v>
      </c>
    </row>
    <row r="36" spans="1:5" ht="12.75" customHeight="1">
      <c r="A36" s="5" t="s">
        <v>159</v>
      </c>
      <c r="C36" s="31">
        <v>31495</v>
      </c>
      <c r="D36" s="2"/>
      <c r="E36" s="31">
        <v>29088</v>
      </c>
    </row>
    <row r="37" spans="1:5" ht="12.75" customHeight="1">
      <c r="A37" s="30" t="s">
        <v>160</v>
      </c>
      <c r="B37" s="5"/>
      <c r="C37" s="91">
        <f>SUM(C35:C36)</f>
        <v>46995</v>
      </c>
      <c r="D37" s="2"/>
      <c r="E37" s="91">
        <f>SUM(E35:E36)</f>
        <v>44588</v>
      </c>
    </row>
    <row r="38" spans="1:5" ht="12.75" customHeight="1">
      <c r="A38" s="35"/>
      <c r="B38" s="5"/>
      <c r="C38" s="31"/>
      <c r="E38" s="31"/>
    </row>
    <row r="39" spans="1:5" ht="12.75" customHeight="1">
      <c r="A39" s="30" t="s">
        <v>51</v>
      </c>
      <c r="B39" s="5"/>
      <c r="C39" s="31"/>
      <c r="D39" s="2"/>
      <c r="E39" s="31"/>
    </row>
    <row r="40" spans="1:5" ht="12.75" customHeight="1">
      <c r="A40" s="5" t="s">
        <v>232</v>
      </c>
      <c r="C40" s="31">
        <v>280</v>
      </c>
      <c r="D40" s="2"/>
      <c r="E40" s="31">
        <v>280</v>
      </c>
    </row>
    <row r="41" spans="1:5" ht="12.75" customHeight="1">
      <c r="A41" s="5"/>
      <c r="C41" s="31"/>
      <c r="D41" s="2"/>
      <c r="E41" s="31"/>
    </row>
    <row r="42" spans="1:5" ht="12.75" customHeight="1">
      <c r="A42" s="30" t="s">
        <v>48</v>
      </c>
      <c r="B42" s="5"/>
      <c r="C42" s="31"/>
      <c r="D42" s="2"/>
      <c r="E42" s="31"/>
    </row>
    <row r="43" spans="1:5" ht="12.75" customHeight="1">
      <c r="A43" s="5" t="s">
        <v>49</v>
      </c>
      <c r="C43" s="31">
        <v>3612</v>
      </c>
      <c r="D43" s="2"/>
      <c r="E43" s="31">
        <f>4801+84</f>
        <v>4885</v>
      </c>
    </row>
    <row r="44" spans="1:5" ht="12.75" customHeight="1">
      <c r="A44" s="5" t="s">
        <v>218</v>
      </c>
      <c r="C44" s="31">
        <v>0</v>
      </c>
      <c r="D44" s="2"/>
      <c r="E44" s="31">
        <v>775</v>
      </c>
    </row>
    <row r="45" spans="1:5" ht="12.75" customHeight="1">
      <c r="A45" s="5" t="s">
        <v>219</v>
      </c>
      <c r="C45" s="31">
        <v>3</v>
      </c>
      <c r="D45" s="2"/>
      <c r="E45" s="31">
        <f>18-13</f>
        <v>5</v>
      </c>
    </row>
    <row r="46" spans="1:5" ht="12.75" customHeight="1">
      <c r="A46" s="30" t="s">
        <v>161</v>
      </c>
      <c r="B46" s="30"/>
      <c r="C46" s="91">
        <f>SUM(C43:C45)</f>
        <v>3615</v>
      </c>
      <c r="D46" s="2"/>
      <c r="E46" s="91">
        <f>SUM(E43:E45)</f>
        <v>5665</v>
      </c>
    </row>
    <row r="47" spans="1:5" ht="12.75" customHeight="1">
      <c r="A47" s="5"/>
      <c r="C47" s="31"/>
      <c r="D47" s="2"/>
      <c r="E47" s="31"/>
    </row>
    <row r="48" spans="1:5" ht="12.75" customHeight="1">
      <c r="A48" s="30" t="s">
        <v>166</v>
      </c>
      <c r="C48" s="91">
        <f>C40+C46</f>
        <v>3895</v>
      </c>
      <c r="D48" s="2"/>
      <c r="E48" s="91">
        <f>E40+E46</f>
        <v>5945</v>
      </c>
    </row>
    <row r="49" spans="1:5" ht="12.75" customHeight="1">
      <c r="A49" s="5"/>
      <c r="C49" s="31"/>
      <c r="D49" s="2"/>
      <c r="E49" s="31"/>
    </row>
    <row r="50" spans="1:5" ht="12.75" customHeight="1" thickBot="1">
      <c r="A50" s="30" t="s">
        <v>163</v>
      </c>
      <c r="C50" s="36">
        <f>C37+C48</f>
        <v>50890</v>
      </c>
      <c r="E50" s="36">
        <f>E37+E48</f>
        <v>50533</v>
      </c>
    </row>
    <row r="51" spans="1:5" ht="12.75" customHeight="1" thickTop="1">
      <c r="A51" s="5"/>
      <c r="C51" s="31"/>
      <c r="D51" s="2"/>
      <c r="E51" s="31"/>
    </row>
    <row r="52" spans="1:5" ht="12.75" customHeight="1">
      <c r="A52" s="5"/>
      <c r="B52" s="5"/>
      <c r="C52" s="37"/>
      <c r="E52" s="37"/>
    </row>
    <row r="53" spans="1:2" ht="12.75" customHeight="1">
      <c r="A53" s="30" t="s">
        <v>164</v>
      </c>
      <c r="B53" s="5"/>
    </row>
    <row r="54" spans="1:5" ht="12.75" customHeight="1" thickBot="1">
      <c r="A54" s="30" t="s">
        <v>165</v>
      </c>
      <c r="B54" s="5"/>
      <c r="C54" s="38">
        <f>ROUND(+C37/C35*10,2)</f>
        <v>30.32</v>
      </c>
      <c r="E54" s="38">
        <f>ROUND(+E37/E35*10,2)</f>
        <v>28.77</v>
      </c>
    </row>
    <row r="55" spans="2:5" ht="12.75" customHeight="1" thickTop="1">
      <c r="B55" s="39"/>
      <c r="C55" s="39"/>
      <c r="E55" s="39"/>
    </row>
    <row r="56" ht="12.75" customHeight="1">
      <c r="C56" s="40"/>
    </row>
    <row r="57" ht="12.75" customHeight="1"/>
    <row r="58" ht="12.75" customHeight="1"/>
    <row r="59" ht="12.75" customHeight="1"/>
    <row r="60" ht="12.75" customHeight="1"/>
    <row r="61" spans="1:5" ht="12.75" customHeight="1">
      <c r="A61" s="190" t="s">
        <v>237</v>
      </c>
      <c r="B61" s="190"/>
      <c r="C61" s="190"/>
      <c r="D61" s="190"/>
      <c r="E61" s="190"/>
    </row>
    <row r="62" spans="1:5" ht="12.75" customHeight="1">
      <c r="A62" s="190"/>
      <c r="B62" s="190"/>
      <c r="C62" s="190"/>
      <c r="D62" s="190"/>
      <c r="E62" s="190"/>
    </row>
    <row r="63" spans="1:5" ht="12.75" customHeight="1">
      <c r="A63" s="191"/>
      <c r="B63" s="191"/>
      <c r="C63" s="191"/>
      <c r="D63" s="191"/>
      <c r="E63" s="191"/>
    </row>
    <row r="64" ht="12.75" customHeight="1"/>
  </sheetData>
  <mergeCells count="7">
    <mergeCell ref="A61:E63"/>
    <mergeCell ref="A6:E6"/>
    <mergeCell ref="A7:E7"/>
    <mergeCell ref="A1:E1"/>
    <mergeCell ref="A2:E2"/>
    <mergeCell ref="A3:E3"/>
    <mergeCell ref="A5:E5"/>
  </mergeCells>
  <printOptions horizontalCentered="1"/>
  <pageMargins left="0.7479166666666667" right="0.5" top="0.5" bottom="0.5" header="0.5118055555555556" footer="0.5118055555555556"/>
  <pageSetup fitToHeight="1" fitToWidth="1" horizontalDpi="300" verticalDpi="3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115" zoomScaleNormal="115" workbookViewId="0" topLeftCell="A1">
      <selection activeCell="A4" sqref="A4"/>
    </sheetView>
  </sheetViews>
  <sheetFormatPr defaultColWidth="9.140625" defaultRowHeight="12.75"/>
  <cols>
    <col min="1" max="2" width="3.7109375" style="1" customWidth="1"/>
    <col min="3" max="3" width="28.00390625" style="1" customWidth="1"/>
    <col min="4" max="8" width="13.7109375" style="1" customWidth="1"/>
    <col min="9" max="9" width="9.8515625" style="1" customWidth="1"/>
    <col min="10" max="16384" width="9.140625" style="1" customWidth="1"/>
  </cols>
  <sheetData>
    <row r="1" spans="1:8" ht="23.25">
      <c r="A1" s="192" t="str">
        <f>+'Con PL'!A1:J1</f>
        <v>ViTrox Corporation Berhad</v>
      </c>
      <c r="B1" s="192"/>
      <c r="C1" s="192"/>
      <c r="D1" s="192"/>
      <c r="E1" s="192"/>
      <c r="F1" s="192"/>
      <c r="G1" s="192"/>
      <c r="H1" s="192"/>
    </row>
    <row r="2" spans="1:8" ht="12.75" customHeight="1">
      <c r="A2" s="193" t="s">
        <v>12</v>
      </c>
      <c r="B2" s="193"/>
      <c r="C2" s="193"/>
      <c r="D2" s="193"/>
      <c r="E2" s="193"/>
      <c r="F2" s="193"/>
      <c r="G2" s="193"/>
      <c r="H2" s="193"/>
    </row>
    <row r="3" spans="1:8" ht="12.75" customHeight="1">
      <c r="A3" s="193" t="s">
        <v>13</v>
      </c>
      <c r="B3" s="193"/>
      <c r="C3" s="193"/>
      <c r="D3" s="193"/>
      <c r="E3" s="193"/>
      <c r="F3" s="193"/>
      <c r="G3" s="193"/>
      <c r="H3" s="193"/>
    </row>
    <row r="4" spans="1:8" s="28" customFormat="1" ht="15" customHeight="1">
      <c r="A4" s="27"/>
      <c r="B4" s="27"/>
      <c r="C4" s="27"/>
      <c r="D4" s="27"/>
      <c r="E4" s="27"/>
      <c r="F4" s="27"/>
      <c r="G4" s="27"/>
      <c r="H4" s="27"/>
    </row>
    <row r="5" spans="1:8" s="41" customFormat="1" ht="15.75">
      <c r="A5" s="194" t="str">
        <f>+'Con PL'!A5:J5</f>
        <v>Quarterly report on results for the 1st Quarter ended 31 March 2008</v>
      </c>
      <c r="B5" s="194"/>
      <c r="C5" s="194"/>
      <c r="D5" s="194"/>
      <c r="E5" s="194"/>
      <c r="F5" s="194"/>
      <c r="G5" s="194"/>
      <c r="H5" s="194"/>
    </row>
    <row r="6" spans="1:8" s="41" customFormat="1" ht="15.75">
      <c r="A6" s="195" t="s">
        <v>52</v>
      </c>
      <c r="B6" s="195"/>
      <c r="C6" s="195"/>
      <c r="D6" s="195"/>
      <c r="E6" s="195"/>
      <c r="F6" s="195"/>
      <c r="G6" s="195"/>
      <c r="H6" s="195"/>
    </row>
    <row r="7" spans="1:8" ht="12.75" customHeight="1">
      <c r="A7" s="196" t="s">
        <v>15</v>
      </c>
      <c r="B7" s="196"/>
      <c r="C7" s="196"/>
      <c r="D7" s="196"/>
      <c r="E7" s="196"/>
      <c r="F7" s="196"/>
      <c r="G7" s="196"/>
      <c r="H7" s="196"/>
    </row>
    <row r="8" spans="1:7" s="42" customFormat="1" ht="12.75" customHeight="1">
      <c r="A8" s="3"/>
      <c r="B8" s="3"/>
      <c r="C8" s="5"/>
      <c r="F8" s="6"/>
      <c r="G8" s="6"/>
    </row>
    <row r="9" spans="1:8" s="42" customFormat="1" ht="12.75" customHeight="1">
      <c r="A9" s="3"/>
      <c r="B9" s="3"/>
      <c r="C9" s="5"/>
      <c r="D9" s="6"/>
      <c r="E9" s="6"/>
      <c r="F9" s="6" t="s">
        <v>167</v>
      </c>
      <c r="G9" s="6"/>
      <c r="H9" s="6"/>
    </row>
    <row r="10" spans="1:8" s="42" customFormat="1" ht="12.75" customHeight="1">
      <c r="A10" s="3"/>
      <c r="B10" s="3"/>
      <c r="C10" s="5"/>
      <c r="D10" s="6"/>
      <c r="E10" s="6"/>
      <c r="F10" s="6" t="s">
        <v>168</v>
      </c>
      <c r="G10" s="6"/>
      <c r="H10" s="6"/>
    </row>
    <row r="11" spans="1:8" s="42" customFormat="1" ht="12.75" customHeight="1">
      <c r="A11" s="3"/>
      <c r="B11" s="3"/>
      <c r="C11" s="5"/>
      <c r="D11" s="6" t="s">
        <v>53</v>
      </c>
      <c r="E11" s="6" t="s">
        <v>53</v>
      </c>
      <c r="F11" s="6" t="s">
        <v>151</v>
      </c>
      <c r="G11" s="6" t="s">
        <v>54</v>
      </c>
      <c r="H11" s="6" t="s">
        <v>55</v>
      </c>
    </row>
    <row r="12" spans="1:8" s="42" customFormat="1" ht="12.75" customHeight="1">
      <c r="A12" s="3"/>
      <c r="B12" s="3"/>
      <c r="C12" s="5"/>
      <c r="D12" s="6" t="s">
        <v>170</v>
      </c>
      <c r="E12" s="6" t="s">
        <v>171</v>
      </c>
      <c r="F12" s="6" t="s">
        <v>152</v>
      </c>
      <c r="G12" s="6" t="s">
        <v>172</v>
      </c>
      <c r="H12" s="6" t="s">
        <v>169</v>
      </c>
    </row>
    <row r="13" spans="1:8" ht="12.75" customHeight="1">
      <c r="A13" s="3"/>
      <c r="B13" s="3"/>
      <c r="C13" s="5"/>
      <c r="D13" s="6" t="s">
        <v>24</v>
      </c>
      <c r="E13" s="6" t="s">
        <v>24</v>
      </c>
      <c r="F13" s="6" t="s">
        <v>24</v>
      </c>
      <c r="G13" s="6" t="s">
        <v>24</v>
      </c>
      <c r="H13" s="6" t="s">
        <v>24</v>
      </c>
    </row>
    <row r="14" spans="1:8" ht="12.75" customHeight="1">
      <c r="A14" s="43" t="s">
        <v>242</v>
      </c>
      <c r="B14" s="3"/>
      <c r="C14" s="5"/>
      <c r="D14" s="6"/>
      <c r="E14" s="6"/>
      <c r="F14" s="6"/>
      <c r="G14" s="6"/>
      <c r="H14" s="6"/>
    </row>
    <row r="15" ht="12.75" customHeight="1">
      <c r="A15" s="26"/>
    </row>
    <row r="16" spans="1:8" ht="12.75" customHeight="1">
      <c r="A16" s="1" t="s">
        <v>243</v>
      </c>
      <c r="D16" s="10">
        <v>15500</v>
      </c>
      <c r="E16" s="40">
        <v>1222</v>
      </c>
      <c r="F16" s="10">
        <v>-8</v>
      </c>
      <c r="G16" s="10">
        <v>27874</v>
      </c>
      <c r="H16" s="10">
        <f>SUM(D16:G16)</f>
        <v>44588</v>
      </c>
    </row>
    <row r="17" spans="4:8" ht="12.75" customHeight="1">
      <c r="D17" s="10"/>
      <c r="E17" s="40"/>
      <c r="F17" s="10"/>
      <c r="G17" s="10"/>
      <c r="H17" s="10"/>
    </row>
    <row r="18" spans="4:9" ht="12.75" customHeight="1">
      <c r="D18" s="94"/>
      <c r="E18" s="95"/>
      <c r="F18" s="95"/>
      <c r="G18" s="95"/>
      <c r="H18" s="96"/>
      <c r="I18" s="34"/>
    </row>
    <row r="19" spans="1:9" ht="12.75" customHeight="1">
      <c r="A19" s="1" t="s">
        <v>31</v>
      </c>
      <c r="D19" s="140">
        <v>0</v>
      </c>
      <c r="E19" s="139">
        <v>0</v>
      </c>
      <c r="F19" s="10">
        <v>0</v>
      </c>
      <c r="G19" s="10">
        <f>'Con PL'!H28</f>
        <v>2407</v>
      </c>
      <c r="H19" s="141">
        <f>SUM(D19:G19)</f>
        <v>2407</v>
      </c>
      <c r="I19" s="34"/>
    </row>
    <row r="20" spans="1:9" ht="12.75" customHeight="1">
      <c r="A20" s="1" t="s">
        <v>220</v>
      </c>
      <c r="D20" s="87">
        <v>0</v>
      </c>
      <c r="E20" s="80">
        <v>0</v>
      </c>
      <c r="F20" s="79">
        <v>0</v>
      </c>
      <c r="G20" s="79">
        <v>0</v>
      </c>
      <c r="H20" s="88">
        <f>SUM(D20:G20)</f>
        <v>0</v>
      </c>
      <c r="I20" s="34"/>
    </row>
    <row r="21" spans="1:9" ht="12.75" customHeight="1">
      <c r="A21" s="1" t="s">
        <v>150</v>
      </c>
      <c r="D21" s="10">
        <f>SUM(D19:D19)</f>
        <v>0</v>
      </c>
      <c r="E21" s="10">
        <f>SUM(E19:E19)</f>
        <v>0</v>
      </c>
      <c r="F21" s="10">
        <f>SUM(F19:F20)</f>
        <v>0</v>
      </c>
      <c r="G21" s="10">
        <f>SUM(G19:G20)</f>
        <v>2407</v>
      </c>
      <c r="H21" s="10">
        <f>SUM(H19:H20)</f>
        <v>2407</v>
      </c>
      <c r="I21" s="34"/>
    </row>
    <row r="22" spans="4:9" ht="12.75" customHeight="1">
      <c r="D22" s="10"/>
      <c r="E22" s="40"/>
      <c r="F22" s="10"/>
      <c r="G22" s="10"/>
      <c r="H22" s="10"/>
      <c r="I22" s="34"/>
    </row>
    <row r="23" spans="1:9" ht="12.75" customHeight="1">
      <c r="A23" s="1" t="s">
        <v>56</v>
      </c>
      <c r="D23" s="10">
        <v>0</v>
      </c>
      <c r="E23" s="40">
        <v>0</v>
      </c>
      <c r="F23" s="10">
        <v>0</v>
      </c>
      <c r="G23" s="10">
        <v>0</v>
      </c>
      <c r="H23" s="10">
        <f>SUM(D23:G23)</f>
        <v>0</v>
      </c>
      <c r="I23" s="34"/>
    </row>
    <row r="24" spans="4:9" ht="12.75" customHeight="1">
      <c r="D24" s="10"/>
      <c r="E24" s="40"/>
      <c r="F24" s="10"/>
      <c r="G24" s="10"/>
      <c r="H24" s="10"/>
      <c r="I24" s="34"/>
    </row>
    <row r="25" spans="1:8" ht="12.75" customHeight="1">
      <c r="A25" s="1" t="s">
        <v>244</v>
      </c>
      <c r="D25" s="83">
        <f>+D16+D21+D23</f>
        <v>15500</v>
      </c>
      <c r="E25" s="83">
        <f>+E16+E21+E23</f>
        <v>1222</v>
      </c>
      <c r="F25" s="83">
        <f>+F16+F21+F23</f>
        <v>-8</v>
      </c>
      <c r="G25" s="83">
        <f>+G16+G21+G23</f>
        <v>30281</v>
      </c>
      <c r="H25" s="83">
        <f>+H16+H21+H23</f>
        <v>46995</v>
      </c>
    </row>
    <row r="26" ht="12.75" customHeight="1">
      <c r="H26" s="40"/>
    </row>
    <row r="27" ht="12.75" customHeight="1"/>
    <row r="28" spans="1:8" ht="12.75" customHeight="1">
      <c r="A28" s="43" t="s">
        <v>239</v>
      </c>
      <c r="B28" s="3"/>
      <c r="C28" s="5"/>
      <c r="D28" s="6"/>
      <c r="E28" s="6"/>
      <c r="F28" s="6"/>
      <c r="G28" s="6"/>
      <c r="H28" s="6"/>
    </row>
    <row r="29" ht="12.75" customHeight="1">
      <c r="A29" s="26"/>
    </row>
    <row r="30" spans="1:8" ht="12.75" customHeight="1">
      <c r="A30" s="1" t="s">
        <v>240</v>
      </c>
      <c r="D30" s="10">
        <v>15500</v>
      </c>
      <c r="E30" s="40">
        <v>1222</v>
      </c>
      <c r="F30" s="10">
        <v>-3</v>
      </c>
      <c r="G30" s="10">
        <v>16547</v>
      </c>
      <c r="H30" s="10">
        <f>SUM(D30:G30)</f>
        <v>33266</v>
      </c>
    </row>
    <row r="31" spans="4:8" ht="12.75" customHeight="1">
      <c r="D31" s="10"/>
      <c r="E31" s="10"/>
      <c r="F31" s="10"/>
      <c r="G31" s="10"/>
      <c r="H31" s="10"/>
    </row>
    <row r="32" spans="4:8" ht="12.75" customHeight="1">
      <c r="D32" s="10"/>
      <c r="E32" s="10"/>
      <c r="F32" s="10"/>
      <c r="G32" s="10"/>
      <c r="H32" s="10"/>
    </row>
    <row r="33" spans="1:8" ht="12.75" customHeight="1">
      <c r="A33" s="1" t="s">
        <v>31</v>
      </c>
      <c r="D33" s="84">
        <v>0</v>
      </c>
      <c r="E33" s="85">
        <v>0</v>
      </c>
      <c r="F33" s="85">
        <v>0</v>
      </c>
      <c r="G33" s="85">
        <f>'Con PL'!J28</f>
        <v>2451</v>
      </c>
      <c r="H33" s="86">
        <f>SUM(D33:G33)</f>
        <v>2451</v>
      </c>
    </row>
    <row r="34" spans="1:8" ht="12.75" customHeight="1">
      <c r="A34" s="1" t="s">
        <v>220</v>
      </c>
      <c r="D34" s="87">
        <v>0</v>
      </c>
      <c r="E34" s="79">
        <v>0</v>
      </c>
      <c r="F34" s="79">
        <v>0</v>
      </c>
      <c r="G34" s="79">
        <v>0</v>
      </c>
      <c r="H34" s="88">
        <f>SUM(D34:G34)</f>
        <v>0</v>
      </c>
    </row>
    <row r="35" spans="1:8" ht="12.75" customHeight="1">
      <c r="A35" s="1" t="s">
        <v>150</v>
      </c>
      <c r="D35" s="10">
        <f>SUM(D33:D34)</f>
        <v>0</v>
      </c>
      <c r="E35" s="10">
        <f>SUM(E33:E34)</f>
        <v>0</v>
      </c>
      <c r="F35" s="10">
        <f>SUM(F33:F34)</f>
        <v>0</v>
      </c>
      <c r="G35" s="10">
        <f>SUM(G33:G34)</f>
        <v>2451</v>
      </c>
      <c r="H35" s="10">
        <f>SUM(H33:H34)</f>
        <v>2451</v>
      </c>
    </row>
    <row r="36" spans="4:8" ht="12.75" customHeight="1">
      <c r="D36" s="10"/>
      <c r="E36" s="10"/>
      <c r="F36" s="10"/>
      <c r="G36" s="10"/>
      <c r="H36" s="10"/>
    </row>
    <row r="37" spans="1:8" ht="12.75" customHeight="1">
      <c r="A37" s="1" t="s">
        <v>56</v>
      </c>
      <c r="D37" s="10">
        <v>0</v>
      </c>
      <c r="E37" s="10">
        <v>0</v>
      </c>
      <c r="F37" s="10">
        <v>0</v>
      </c>
      <c r="G37" s="10">
        <v>-1550</v>
      </c>
      <c r="H37" s="10">
        <f>SUM(D37:G37)</f>
        <v>-1550</v>
      </c>
    </row>
    <row r="38" spans="4:8" ht="12.75" customHeight="1">
      <c r="D38" s="10"/>
      <c r="E38" s="10"/>
      <c r="F38" s="10"/>
      <c r="G38" s="10"/>
      <c r="H38" s="10"/>
    </row>
    <row r="39" spans="1:8" ht="12.75" customHeight="1">
      <c r="A39" s="1" t="s">
        <v>241</v>
      </c>
      <c r="D39" s="14">
        <f>D30+D35+D37</f>
        <v>15500</v>
      </c>
      <c r="E39" s="14">
        <f>E30+E35+E37</f>
        <v>1222</v>
      </c>
      <c r="F39" s="14">
        <f>F30+F35+F37</f>
        <v>-3</v>
      </c>
      <c r="G39" s="14">
        <f>G30+G35+G37</f>
        <v>17448</v>
      </c>
      <c r="H39" s="14">
        <f>H30+H35+H37</f>
        <v>34167</v>
      </c>
    </row>
    <row r="40" ht="12.75" customHeight="1"/>
    <row r="41" ht="12.75" customHeight="1"/>
    <row r="42" ht="12.75" customHeight="1"/>
    <row r="43" spans="1:8" ht="12.75" customHeight="1">
      <c r="A43" s="190" t="s">
        <v>238</v>
      </c>
      <c r="B43" s="190"/>
      <c r="C43" s="190"/>
      <c r="D43" s="190"/>
      <c r="E43" s="190"/>
      <c r="F43" s="190"/>
      <c r="G43" s="190"/>
      <c r="H43" s="191"/>
    </row>
    <row r="44" spans="1:8" ht="12.75" customHeight="1">
      <c r="A44" s="190"/>
      <c r="B44" s="190"/>
      <c r="C44" s="190"/>
      <c r="D44" s="190"/>
      <c r="E44" s="190"/>
      <c r="F44" s="190"/>
      <c r="G44" s="190"/>
      <c r="H44" s="191"/>
    </row>
    <row r="45" spans="1:8" ht="12.75" customHeight="1">
      <c r="A45" s="191"/>
      <c r="B45" s="191"/>
      <c r="C45" s="191"/>
      <c r="D45" s="191"/>
      <c r="E45" s="191"/>
      <c r="F45" s="191"/>
      <c r="G45" s="191"/>
      <c r="H45" s="191"/>
    </row>
    <row r="46" ht="12.75" customHeight="1"/>
    <row r="47" ht="12.75" customHeight="1"/>
    <row r="48" ht="12.75" customHeight="1"/>
    <row r="49" ht="12.75" customHeight="1"/>
    <row r="50" ht="12.75" customHeight="1"/>
    <row r="51" spans="9:11" ht="12.75" customHeight="1">
      <c r="I51" s="44"/>
      <c r="J51" s="44"/>
      <c r="K51" s="44"/>
    </row>
    <row r="52" spans="9:11" ht="12.75" customHeight="1">
      <c r="I52" s="44"/>
      <c r="J52" s="44"/>
      <c r="K52" s="44"/>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sheetData>
  <mergeCells count="7">
    <mergeCell ref="A43:H45"/>
    <mergeCell ref="A6:H6"/>
    <mergeCell ref="A7:H7"/>
    <mergeCell ref="A1:H1"/>
    <mergeCell ref="A2:H2"/>
    <mergeCell ref="A3:H3"/>
    <mergeCell ref="A5:H5"/>
  </mergeCells>
  <printOptions horizontalCentered="1"/>
  <pageMargins left="0.7479166666666667" right="0.5" top="0.5" bottom="0.5" header="0.5118055555555556" footer="0.5118055555555556"/>
  <pageSetup fitToHeight="1" fitToWidth="1" horizontalDpi="300" verticalDpi="300" orientation="portrait" paperSize="9" scale="8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E62"/>
  <sheetViews>
    <sheetView zoomScale="115" zoomScaleNormal="115" workbookViewId="0" topLeftCell="A1">
      <selection activeCell="A4" sqref="A4"/>
    </sheetView>
  </sheetViews>
  <sheetFormatPr defaultColWidth="9.140625" defaultRowHeight="12.75"/>
  <cols>
    <col min="1" max="2" width="3.28125" style="45" customWidth="1"/>
    <col min="3" max="3" width="48.57421875" style="45" customWidth="1"/>
    <col min="4" max="4" width="15.7109375" style="46" customWidth="1"/>
    <col min="5" max="5" width="1.7109375" style="46" customWidth="1"/>
    <col min="6" max="6" width="15.7109375" style="45" customWidth="1"/>
    <col min="7" max="7" width="9.140625" style="48" customWidth="1"/>
    <col min="8" max="8" width="11.140625" style="48" customWidth="1"/>
    <col min="9" max="9" width="9.8515625" style="47" customWidth="1"/>
    <col min="10" max="31" width="9.140625" style="47" customWidth="1"/>
    <col min="32" max="16384" width="9.140625" style="45" customWidth="1"/>
  </cols>
  <sheetData>
    <row r="1" spans="1:6" ht="23.25">
      <c r="A1" s="199" t="str">
        <f>+'Con PL'!A1:J1</f>
        <v>ViTrox Corporation Berhad</v>
      </c>
      <c r="B1" s="199"/>
      <c r="C1" s="199"/>
      <c r="D1" s="199"/>
      <c r="E1" s="199"/>
      <c r="F1" s="199"/>
    </row>
    <row r="2" spans="1:10" ht="12.75" customHeight="1">
      <c r="A2" s="200" t="s">
        <v>12</v>
      </c>
      <c r="B2" s="200"/>
      <c r="C2" s="200"/>
      <c r="D2" s="200"/>
      <c r="E2" s="200"/>
      <c r="F2" s="200"/>
      <c r="G2" s="49"/>
      <c r="H2" s="49"/>
      <c r="I2" s="49"/>
      <c r="J2" s="49"/>
    </row>
    <row r="3" spans="1:6" ht="12.75" customHeight="1">
      <c r="A3" s="201" t="s">
        <v>13</v>
      </c>
      <c r="B3" s="201"/>
      <c r="C3" s="201"/>
      <c r="D3" s="201"/>
      <c r="E3" s="201"/>
      <c r="F3" s="201"/>
    </row>
    <row r="4" spans="1:6" ht="15" customHeight="1">
      <c r="A4" s="51"/>
      <c r="B4" s="51"/>
      <c r="C4" s="51"/>
      <c r="D4" s="51"/>
      <c r="E4" s="51"/>
      <c r="F4" s="51"/>
    </row>
    <row r="5" spans="1:6" ht="15.75">
      <c r="A5" s="202" t="str">
        <f>+'Con PL'!A5:J5</f>
        <v>Quarterly report on results for the 1st Quarter ended 31 March 2008</v>
      </c>
      <c r="B5" s="202"/>
      <c r="C5" s="202"/>
      <c r="D5" s="202"/>
      <c r="E5" s="202"/>
      <c r="F5" s="202"/>
    </row>
    <row r="6" spans="1:6" ht="15.75">
      <c r="A6" s="194" t="s">
        <v>57</v>
      </c>
      <c r="B6" s="194"/>
      <c r="C6" s="194"/>
      <c r="D6" s="194"/>
      <c r="E6" s="194"/>
      <c r="F6" s="194"/>
    </row>
    <row r="7" spans="1:31" s="53" customFormat="1" ht="12.75" customHeight="1">
      <c r="A7" s="196" t="s">
        <v>15</v>
      </c>
      <c r="B7" s="196"/>
      <c r="C7" s="196"/>
      <c r="D7" s="196"/>
      <c r="E7" s="196"/>
      <c r="F7" s="196"/>
      <c r="G7" s="34"/>
      <c r="H7" s="34"/>
      <c r="I7" s="52"/>
      <c r="J7" s="52"/>
      <c r="K7" s="52"/>
      <c r="L7" s="52"/>
      <c r="M7" s="52"/>
      <c r="N7" s="52"/>
      <c r="O7" s="52"/>
      <c r="P7" s="52"/>
      <c r="Q7" s="52"/>
      <c r="R7" s="52"/>
      <c r="S7" s="52"/>
      <c r="T7" s="52"/>
      <c r="U7" s="52"/>
      <c r="V7" s="52"/>
      <c r="W7" s="52"/>
      <c r="X7" s="52"/>
      <c r="Y7" s="52"/>
      <c r="Z7" s="52"/>
      <c r="AA7" s="52"/>
      <c r="AB7" s="52"/>
      <c r="AC7" s="52"/>
      <c r="AD7" s="52"/>
      <c r="AE7" s="52"/>
    </row>
    <row r="8" spans="1:31" s="53" customFormat="1" ht="12.75" customHeight="1">
      <c r="A8" s="4"/>
      <c r="B8" s="4"/>
      <c r="C8" s="4"/>
      <c r="D8" s="6" t="s">
        <v>147</v>
      </c>
      <c r="E8" s="4"/>
      <c r="F8" s="6" t="s">
        <v>147</v>
      </c>
      <c r="G8" s="34"/>
      <c r="H8" s="34"/>
      <c r="I8" s="52"/>
      <c r="J8" s="52"/>
      <c r="K8" s="52"/>
      <c r="L8" s="52"/>
      <c r="M8" s="52"/>
      <c r="N8" s="52"/>
      <c r="O8" s="52"/>
      <c r="P8" s="52"/>
      <c r="Q8" s="52"/>
      <c r="R8" s="52"/>
      <c r="S8" s="52"/>
      <c r="T8" s="52"/>
      <c r="U8" s="52"/>
      <c r="V8" s="52"/>
      <c r="W8" s="52"/>
      <c r="X8" s="52"/>
      <c r="Y8" s="52"/>
      <c r="Z8" s="52"/>
      <c r="AA8" s="52"/>
      <c r="AB8" s="52"/>
      <c r="AC8" s="52"/>
      <c r="AD8" s="52"/>
      <c r="AE8" s="52"/>
    </row>
    <row r="9" spans="1:31" s="53" customFormat="1" ht="12.75" customHeight="1">
      <c r="A9" s="50"/>
      <c r="B9" s="54"/>
      <c r="C9" s="54"/>
      <c r="D9" s="55">
        <v>39538</v>
      </c>
      <c r="E9" s="55"/>
      <c r="F9" s="55">
        <v>39172</v>
      </c>
      <c r="G9" s="34"/>
      <c r="H9" s="56"/>
      <c r="I9" s="52"/>
      <c r="J9" s="52"/>
      <c r="K9" s="52"/>
      <c r="L9" s="52"/>
      <c r="M9" s="52"/>
      <c r="N9" s="52"/>
      <c r="O9" s="52"/>
      <c r="P9" s="52"/>
      <c r="Q9" s="52"/>
      <c r="R9" s="52"/>
      <c r="S9" s="52"/>
      <c r="T9" s="52"/>
      <c r="U9" s="52"/>
      <c r="V9" s="52"/>
      <c r="W9" s="52"/>
      <c r="X9" s="52"/>
      <c r="Y9" s="52"/>
      <c r="Z9" s="52"/>
      <c r="AA9" s="52"/>
      <c r="AB9" s="52"/>
      <c r="AC9" s="52"/>
      <c r="AD9" s="52"/>
      <c r="AE9" s="52"/>
    </row>
    <row r="10" spans="1:31" s="53" customFormat="1" ht="12.75" customHeight="1">
      <c r="A10" s="50"/>
      <c r="B10" s="54"/>
      <c r="C10" s="54"/>
      <c r="D10" s="57" t="s">
        <v>24</v>
      </c>
      <c r="E10" s="57"/>
      <c r="F10" s="57" t="s">
        <v>24</v>
      </c>
      <c r="G10" s="34"/>
      <c r="H10" s="34"/>
      <c r="I10" s="52"/>
      <c r="J10" s="52"/>
      <c r="K10" s="52"/>
      <c r="L10" s="52"/>
      <c r="M10" s="52"/>
      <c r="N10" s="52"/>
      <c r="O10" s="52"/>
      <c r="P10" s="52"/>
      <c r="Q10" s="52"/>
      <c r="R10" s="52"/>
      <c r="S10" s="52"/>
      <c r="T10" s="52"/>
      <c r="U10" s="52"/>
      <c r="V10" s="52"/>
      <c r="W10" s="52"/>
      <c r="X10" s="52"/>
      <c r="Y10" s="52"/>
      <c r="Z10" s="52"/>
      <c r="AA10" s="52"/>
      <c r="AB10" s="52"/>
      <c r="AC10" s="52"/>
      <c r="AD10" s="52"/>
      <c r="AE10" s="52"/>
    </row>
    <row r="11" spans="1:31" s="53" customFormat="1" ht="12.75" customHeight="1">
      <c r="A11" s="62" t="s">
        <v>58</v>
      </c>
      <c r="B11" s="54"/>
      <c r="C11" s="54"/>
      <c r="D11" s="31"/>
      <c r="E11" s="31"/>
      <c r="F11" s="58"/>
      <c r="G11" s="34"/>
      <c r="H11" s="34"/>
      <c r="I11" s="52"/>
      <c r="J11" s="52"/>
      <c r="K11" s="52"/>
      <c r="L11" s="52"/>
      <c r="M11" s="52"/>
      <c r="N11" s="52"/>
      <c r="O11" s="52"/>
      <c r="P11" s="52"/>
      <c r="Q11" s="52"/>
      <c r="R11" s="52"/>
      <c r="S11" s="52"/>
      <c r="T11" s="52"/>
      <c r="U11" s="52"/>
      <c r="V11" s="52"/>
      <c r="W11" s="52"/>
      <c r="X11" s="52"/>
      <c r="Y11" s="52"/>
      <c r="Z11" s="52"/>
      <c r="AA11" s="52"/>
      <c r="AB11" s="52"/>
      <c r="AC11" s="52"/>
      <c r="AD11" s="52"/>
      <c r="AE11" s="52"/>
    </row>
    <row r="12" spans="1:31" s="53" customFormat="1" ht="12.75" customHeight="1">
      <c r="A12" s="59" t="s">
        <v>29</v>
      </c>
      <c r="B12" s="54"/>
      <c r="C12" s="54"/>
      <c r="D12" s="31">
        <f>+'Con PL'!H24</f>
        <v>2435</v>
      </c>
      <c r="E12" s="31"/>
      <c r="F12" s="31">
        <f>+'Con PL'!J24</f>
        <v>2506</v>
      </c>
      <c r="G12" s="34"/>
      <c r="H12" s="34"/>
      <c r="I12" s="52"/>
      <c r="J12" s="52"/>
      <c r="K12" s="52"/>
      <c r="L12" s="52"/>
      <c r="M12" s="52"/>
      <c r="N12" s="52"/>
      <c r="O12" s="52"/>
      <c r="P12" s="52"/>
      <c r="Q12" s="52"/>
      <c r="R12" s="52"/>
      <c r="S12" s="52"/>
      <c r="T12" s="52"/>
      <c r="U12" s="52"/>
      <c r="V12" s="52"/>
      <c r="W12" s="52"/>
      <c r="X12" s="52"/>
      <c r="Y12" s="52"/>
      <c r="Z12" s="52"/>
      <c r="AA12" s="52"/>
      <c r="AB12" s="52"/>
      <c r="AC12" s="52"/>
      <c r="AD12" s="52"/>
      <c r="AE12" s="52"/>
    </row>
    <row r="13" spans="1:31" s="53" customFormat="1" ht="12.75" customHeight="1">
      <c r="A13" s="59"/>
      <c r="B13" s="54"/>
      <c r="C13" s="54"/>
      <c r="D13" s="31"/>
      <c r="E13" s="31"/>
      <c r="F13" s="31"/>
      <c r="G13" s="34"/>
      <c r="H13" s="34"/>
      <c r="I13" s="52"/>
      <c r="J13" s="52"/>
      <c r="K13" s="52"/>
      <c r="L13" s="52"/>
      <c r="M13" s="52"/>
      <c r="N13" s="52"/>
      <c r="O13" s="52"/>
      <c r="P13" s="52"/>
      <c r="Q13" s="52"/>
      <c r="R13" s="52"/>
      <c r="S13" s="52"/>
      <c r="T13" s="52"/>
      <c r="U13" s="52"/>
      <c r="V13" s="52"/>
      <c r="W13" s="52"/>
      <c r="X13" s="52"/>
      <c r="Y13" s="52"/>
      <c r="Z13" s="52"/>
      <c r="AA13" s="52"/>
      <c r="AB13" s="52"/>
      <c r="AC13" s="52"/>
      <c r="AD13" s="52"/>
      <c r="AE13" s="52"/>
    </row>
    <row r="14" spans="1:31" s="53" customFormat="1" ht="12.75" customHeight="1">
      <c r="A14" s="59" t="s">
        <v>217</v>
      </c>
      <c r="B14" s="54"/>
      <c r="C14" s="54"/>
      <c r="D14" s="31"/>
      <c r="E14" s="31"/>
      <c r="F14" s="31"/>
      <c r="G14" s="34"/>
      <c r="H14" s="34"/>
      <c r="I14" s="52"/>
      <c r="J14" s="52"/>
      <c r="K14" s="52"/>
      <c r="L14" s="52"/>
      <c r="M14" s="52"/>
      <c r="N14" s="52"/>
      <c r="O14" s="52"/>
      <c r="P14" s="52"/>
      <c r="Q14" s="52"/>
      <c r="R14" s="52"/>
      <c r="S14" s="52"/>
      <c r="T14" s="52"/>
      <c r="U14" s="52"/>
      <c r="V14" s="52"/>
      <c r="W14" s="52"/>
      <c r="X14" s="52"/>
      <c r="Y14" s="52"/>
      <c r="Z14" s="52"/>
      <c r="AA14" s="52"/>
      <c r="AB14" s="52"/>
      <c r="AC14" s="52"/>
      <c r="AD14" s="52"/>
      <c r="AE14" s="52"/>
    </row>
    <row r="15" spans="1:31" s="53" customFormat="1" ht="12.75" customHeight="1">
      <c r="A15" s="59"/>
      <c r="B15" s="54" t="s">
        <v>173</v>
      </c>
      <c r="C15" s="54"/>
      <c r="D15" s="31">
        <v>247</v>
      </c>
      <c r="E15" s="31"/>
      <c r="F15" s="31">
        <v>211</v>
      </c>
      <c r="G15" s="34"/>
      <c r="H15" s="34"/>
      <c r="I15" s="52"/>
      <c r="J15" s="52"/>
      <c r="K15" s="52"/>
      <c r="L15" s="52"/>
      <c r="M15" s="52"/>
      <c r="N15" s="52"/>
      <c r="O15" s="52"/>
      <c r="P15" s="52"/>
      <c r="Q15" s="52"/>
      <c r="R15" s="52"/>
      <c r="S15" s="52"/>
      <c r="T15" s="52"/>
      <c r="U15" s="52"/>
      <c r="V15" s="52"/>
      <c r="W15" s="52"/>
      <c r="X15" s="52"/>
      <c r="Y15" s="52"/>
      <c r="Z15" s="52"/>
      <c r="AA15" s="52"/>
      <c r="AB15" s="52"/>
      <c r="AC15" s="52"/>
      <c r="AD15" s="52"/>
      <c r="AE15" s="52"/>
    </row>
    <row r="16" spans="1:31" s="53" customFormat="1" ht="12.75" customHeight="1">
      <c r="A16" s="59"/>
      <c r="B16" s="54" t="s">
        <v>175</v>
      </c>
      <c r="C16" s="54"/>
      <c r="D16" s="31">
        <v>12</v>
      </c>
      <c r="E16" s="31"/>
      <c r="F16" s="31">
        <v>13</v>
      </c>
      <c r="G16" s="34"/>
      <c r="H16" s="34"/>
      <c r="I16" s="52"/>
      <c r="J16" s="52"/>
      <c r="K16" s="52"/>
      <c r="L16" s="52"/>
      <c r="M16" s="52"/>
      <c r="N16" s="52"/>
      <c r="O16" s="52"/>
      <c r="P16" s="52"/>
      <c r="Q16" s="52"/>
      <c r="R16" s="52"/>
      <c r="S16" s="52"/>
      <c r="T16" s="52"/>
      <c r="U16" s="52"/>
      <c r="V16" s="52"/>
      <c r="W16" s="52"/>
      <c r="X16" s="52"/>
      <c r="Y16" s="52"/>
      <c r="Z16" s="52"/>
      <c r="AA16" s="52"/>
      <c r="AB16" s="52"/>
      <c r="AC16" s="52"/>
      <c r="AD16" s="52"/>
      <c r="AE16" s="52"/>
    </row>
    <row r="17" spans="1:31" s="53" customFormat="1" ht="12.75" customHeight="1">
      <c r="A17" s="59"/>
      <c r="B17" s="54" t="s">
        <v>176</v>
      </c>
      <c r="C17" s="54"/>
      <c r="D17" s="31">
        <v>40</v>
      </c>
      <c r="E17" s="31"/>
      <c r="F17" s="31">
        <v>34</v>
      </c>
      <c r="G17" s="34"/>
      <c r="H17" s="34"/>
      <c r="I17" s="52"/>
      <c r="J17" s="52"/>
      <c r="K17" s="52"/>
      <c r="L17" s="52"/>
      <c r="M17" s="52"/>
      <c r="N17" s="52"/>
      <c r="O17" s="52"/>
      <c r="P17" s="52"/>
      <c r="Q17" s="52"/>
      <c r="R17" s="52"/>
      <c r="S17" s="52"/>
      <c r="T17" s="52"/>
      <c r="U17" s="52"/>
      <c r="V17" s="52"/>
      <c r="W17" s="52"/>
      <c r="X17" s="52"/>
      <c r="Y17" s="52"/>
      <c r="Z17" s="52"/>
      <c r="AA17" s="52"/>
      <c r="AB17" s="52"/>
      <c r="AC17" s="52"/>
      <c r="AD17" s="52"/>
      <c r="AE17" s="52"/>
    </row>
    <row r="18" spans="1:31" s="53" customFormat="1" ht="12.75" customHeight="1">
      <c r="A18" s="59"/>
      <c r="B18" s="54" t="s">
        <v>211</v>
      </c>
      <c r="C18" s="54"/>
      <c r="D18" s="31">
        <v>0</v>
      </c>
      <c r="E18" s="31"/>
      <c r="F18" s="31">
        <v>-156</v>
      </c>
      <c r="G18" s="34"/>
      <c r="H18" s="34"/>
      <c r="I18" s="52"/>
      <c r="J18" s="52"/>
      <c r="K18" s="52"/>
      <c r="L18" s="52"/>
      <c r="M18" s="52"/>
      <c r="N18" s="52"/>
      <c r="O18" s="52"/>
      <c r="P18" s="52"/>
      <c r="Q18" s="52"/>
      <c r="R18" s="52"/>
      <c r="S18" s="52"/>
      <c r="T18" s="52"/>
      <c r="U18" s="52"/>
      <c r="V18" s="52"/>
      <c r="W18" s="52"/>
      <c r="X18" s="52"/>
      <c r="Y18" s="52"/>
      <c r="Z18" s="52"/>
      <c r="AA18" s="52"/>
      <c r="AB18" s="52"/>
      <c r="AC18" s="52"/>
      <c r="AD18" s="52"/>
      <c r="AE18" s="52"/>
    </row>
    <row r="19" spans="1:31" s="53" customFormat="1" ht="12.75" customHeight="1">
      <c r="A19" s="59"/>
      <c r="B19" s="54" t="s">
        <v>212</v>
      </c>
      <c r="C19" s="54"/>
      <c r="D19" s="31">
        <v>149</v>
      </c>
      <c r="E19" s="31"/>
      <c r="F19" s="31">
        <v>93</v>
      </c>
      <c r="G19" s="34"/>
      <c r="H19" s="34"/>
      <c r="I19" s="52"/>
      <c r="J19" s="52"/>
      <c r="K19" s="52"/>
      <c r="L19" s="52"/>
      <c r="M19" s="52"/>
      <c r="N19" s="52"/>
      <c r="O19" s="52"/>
      <c r="P19" s="52"/>
      <c r="Q19" s="52"/>
      <c r="R19" s="52"/>
      <c r="S19" s="52"/>
      <c r="T19" s="52"/>
      <c r="U19" s="52"/>
      <c r="V19" s="52"/>
      <c r="W19" s="52"/>
      <c r="X19" s="52"/>
      <c r="Y19" s="52"/>
      <c r="Z19" s="52"/>
      <c r="AA19" s="52"/>
      <c r="AB19" s="52"/>
      <c r="AC19" s="52"/>
      <c r="AD19" s="52"/>
      <c r="AE19" s="52"/>
    </row>
    <row r="20" spans="1:31" s="53" customFormat="1" ht="12.75" customHeight="1">
      <c r="A20" s="59"/>
      <c r="B20" s="54" t="s">
        <v>177</v>
      </c>
      <c r="C20" s="54"/>
      <c r="D20" s="31">
        <v>0</v>
      </c>
      <c r="E20" s="31"/>
      <c r="F20" s="31">
        <v>2</v>
      </c>
      <c r="G20" s="34"/>
      <c r="H20" s="34"/>
      <c r="I20" s="52"/>
      <c r="J20" s="52"/>
      <c r="K20" s="52"/>
      <c r="L20" s="52"/>
      <c r="M20" s="52"/>
      <c r="N20" s="52"/>
      <c r="O20" s="52"/>
      <c r="P20" s="52"/>
      <c r="Q20" s="52"/>
      <c r="R20" s="52"/>
      <c r="S20" s="52"/>
      <c r="T20" s="52"/>
      <c r="U20" s="52"/>
      <c r="V20" s="52"/>
      <c r="W20" s="52"/>
      <c r="X20" s="52"/>
      <c r="Y20" s="52"/>
      <c r="Z20" s="52"/>
      <c r="AA20" s="52"/>
      <c r="AB20" s="52"/>
      <c r="AC20" s="52"/>
      <c r="AD20" s="52"/>
      <c r="AE20" s="52"/>
    </row>
    <row r="21" spans="1:31" s="53" customFormat="1" ht="12.75" customHeight="1">
      <c r="A21" s="59"/>
      <c r="B21" s="54" t="s">
        <v>178</v>
      </c>
      <c r="C21" s="54"/>
      <c r="D21" s="31">
        <v>-122</v>
      </c>
      <c r="E21" s="31"/>
      <c r="F21" s="31">
        <v>-36</v>
      </c>
      <c r="G21" s="34"/>
      <c r="H21" s="34"/>
      <c r="I21" s="52"/>
      <c r="J21" s="52"/>
      <c r="K21" s="52"/>
      <c r="L21" s="52"/>
      <c r="M21" s="52"/>
      <c r="N21" s="52"/>
      <c r="O21" s="52"/>
      <c r="P21" s="52"/>
      <c r="Q21" s="52"/>
      <c r="R21" s="52"/>
      <c r="S21" s="52"/>
      <c r="T21" s="52"/>
      <c r="U21" s="52"/>
      <c r="V21" s="52"/>
      <c r="W21" s="52"/>
      <c r="X21" s="52"/>
      <c r="Y21" s="52"/>
      <c r="Z21" s="52"/>
      <c r="AA21" s="52"/>
      <c r="AB21" s="52"/>
      <c r="AC21" s="52"/>
      <c r="AD21" s="52"/>
      <c r="AE21" s="52"/>
    </row>
    <row r="22" spans="1:31" s="53" customFormat="1" ht="12.75" customHeight="1">
      <c r="A22" s="59"/>
      <c r="B22" s="54"/>
      <c r="C22" s="54"/>
      <c r="D22" s="92"/>
      <c r="E22" s="31"/>
      <c r="F22" s="92"/>
      <c r="G22" s="34"/>
      <c r="H22" s="34"/>
      <c r="I22" s="52"/>
      <c r="J22" s="52"/>
      <c r="K22" s="52"/>
      <c r="L22" s="52"/>
      <c r="M22" s="52"/>
      <c r="N22" s="52"/>
      <c r="O22" s="52"/>
      <c r="P22" s="52"/>
      <c r="Q22" s="52"/>
      <c r="R22" s="52"/>
      <c r="S22" s="52"/>
      <c r="T22" s="52"/>
      <c r="U22" s="52"/>
      <c r="V22" s="52"/>
      <c r="W22" s="52"/>
      <c r="X22" s="52"/>
      <c r="Y22" s="52"/>
      <c r="Z22" s="52"/>
      <c r="AA22" s="52"/>
      <c r="AB22" s="52"/>
      <c r="AC22" s="52"/>
      <c r="AD22" s="52"/>
      <c r="AE22" s="52"/>
    </row>
    <row r="23" spans="1:31" s="53" customFormat="1" ht="12.75" customHeight="1">
      <c r="A23" s="59" t="s">
        <v>59</v>
      </c>
      <c r="B23" s="54"/>
      <c r="C23" s="54"/>
      <c r="D23" s="31">
        <f>SUM(D12:D21)</f>
        <v>2761</v>
      </c>
      <c r="E23" s="31"/>
      <c r="F23" s="31">
        <f>SUM(F12:F21)</f>
        <v>2667</v>
      </c>
      <c r="G23" s="34"/>
      <c r="H23" s="34"/>
      <c r="I23" s="52"/>
      <c r="J23" s="52"/>
      <c r="K23" s="52"/>
      <c r="L23" s="52"/>
      <c r="M23" s="52"/>
      <c r="N23" s="52"/>
      <c r="O23" s="52"/>
      <c r="P23" s="52"/>
      <c r="Q23" s="52"/>
      <c r="R23" s="52"/>
      <c r="S23" s="52"/>
      <c r="T23" s="52"/>
      <c r="U23" s="52"/>
      <c r="V23" s="52"/>
      <c r="W23" s="52"/>
      <c r="X23" s="52"/>
      <c r="Y23" s="52"/>
      <c r="Z23" s="52"/>
      <c r="AA23" s="52"/>
      <c r="AB23" s="52"/>
      <c r="AC23" s="52"/>
      <c r="AD23" s="52"/>
      <c r="AE23" s="52"/>
    </row>
    <row r="24" spans="1:31" s="53" customFormat="1" ht="12.75" customHeight="1">
      <c r="A24" s="59"/>
      <c r="B24" s="54"/>
      <c r="C24" s="54"/>
      <c r="D24" s="31"/>
      <c r="E24" s="31"/>
      <c r="F24" s="31"/>
      <c r="G24" s="34"/>
      <c r="H24" s="34"/>
      <c r="I24" s="52"/>
      <c r="J24" s="52"/>
      <c r="K24" s="52"/>
      <c r="L24" s="52"/>
      <c r="M24" s="52"/>
      <c r="N24" s="52"/>
      <c r="O24" s="52"/>
      <c r="P24" s="52"/>
      <c r="Q24" s="52"/>
      <c r="R24" s="52"/>
      <c r="S24" s="52"/>
      <c r="T24" s="52"/>
      <c r="U24" s="52"/>
      <c r="V24" s="52"/>
      <c r="W24" s="52"/>
      <c r="X24" s="52"/>
      <c r="Y24" s="52"/>
      <c r="Z24" s="52"/>
      <c r="AA24" s="52"/>
      <c r="AB24" s="52"/>
      <c r="AC24" s="52"/>
      <c r="AD24" s="52"/>
      <c r="AE24" s="52"/>
    </row>
    <row r="25" spans="1:31" s="53" customFormat="1" ht="12.75" customHeight="1">
      <c r="A25" s="59" t="s">
        <v>60</v>
      </c>
      <c r="B25" s="54"/>
      <c r="C25" s="54"/>
      <c r="D25" s="31"/>
      <c r="E25" s="31"/>
      <c r="F25" s="31"/>
      <c r="G25" s="34"/>
      <c r="H25" s="34"/>
      <c r="I25" s="52"/>
      <c r="J25" s="52"/>
      <c r="K25" s="52"/>
      <c r="L25" s="52"/>
      <c r="M25" s="52"/>
      <c r="N25" s="52"/>
      <c r="O25" s="52"/>
      <c r="P25" s="52"/>
      <c r="Q25" s="52"/>
      <c r="R25" s="52"/>
      <c r="S25" s="52"/>
      <c r="T25" s="52"/>
      <c r="U25" s="52"/>
      <c r="V25" s="52"/>
      <c r="W25" s="52"/>
      <c r="X25" s="52"/>
      <c r="Y25" s="52"/>
      <c r="Z25" s="52"/>
      <c r="AA25" s="52"/>
      <c r="AB25" s="52"/>
      <c r="AC25" s="52"/>
      <c r="AD25" s="52"/>
      <c r="AE25" s="52"/>
    </row>
    <row r="26" spans="1:31" s="53" customFormat="1" ht="12.75" customHeight="1">
      <c r="A26" s="59"/>
      <c r="B26" s="54" t="s">
        <v>221</v>
      </c>
      <c r="C26" s="54"/>
      <c r="D26" s="31">
        <v>-1091</v>
      </c>
      <c r="E26" s="31"/>
      <c r="F26" s="31">
        <v>341</v>
      </c>
      <c r="G26" s="34"/>
      <c r="H26" s="34"/>
      <c r="I26" s="52"/>
      <c r="J26" s="52"/>
      <c r="K26" s="52"/>
      <c r="L26" s="52"/>
      <c r="M26" s="52"/>
      <c r="N26" s="52"/>
      <c r="O26" s="52"/>
      <c r="P26" s="52"/>
      <c r="Q26" s="52"/>
      <c r="R26" s="52"/>
      <c r="S26" s="52"/>
      <c r="T26" s="52"/>
      <c r="U26" s="52"/>
      <c r="V26" s="52"/>
      <c r="W26" s="52"/>
      <c r="X26" s="52"/>
      <c r="Y26" s="52"/>
      <c r="Z26" s="52"/>
      <c r="AA26" s="52"/>
      <c r="AB26" s="52"/>
      <c r="AC26" s="52"/>
      <c r="AD26" s="52"/>
      <c r="AE26" s="52"/>
    </row>
    <row r="27" spans="1:31" s="1" customFormat="1" ht="12.75" customHeight="1">
      <c r="A27" s="76"/>
      <c r="B27" s="5" t="s">
        <v>227</v>
      </c>
      <c r="C27" s="5"/>
      <c r="D27" s="31">
        <v>-1167</v>
      </c>
      <c r="E27" s="31"/>
      <c r="F27" s="31">
        <v>221</v>
      </c>
      <c r="G27" s="34"/>
      <c r="H27" s="34"/>
      <c r="I27" s="2"/>
      <c r="J27" s="2"/>
      <c r="K27" s="2"/>
      <c r="L27" s="2"/>
      <c r="M27" s="2"/>
      <c r="N27" s="2"/>
      <c r="O27" s="2"/>
      <c r="P27" s="2"/>
      <c r="Q27" s="2"/>
      <c r="R27" s="2"/>
      <c r="S27" s="2"/>
      <c r="T27" s="2"/>
      <c r="U27" s="2"/>
      <c r="V27" s="2"/>
      <c r="W27" s="2"/>
      <c r="X27" s="2"/>
      <c r="Y27" s="2"/>
      <c r="Z27" s="2"/>
      <c r="AA27" s="2"/>
      <c r="AB27" s="2"/>
      <c r="AC27" s="2"/>
      <c r="AD27" s="2"/>
      <c r="AE27" s="2"/>
    </row>
    <row r="28" spans="1:31" s="53" customFormat="1" ht="12.75" customHeight="1">
      <c r="A28" s="53" t="s">
        <v>179</v>
      </c>
      <c r="B28" s="54"/>
      <c r="C28" s="54"/>
      <c r="D28" s="61">
        <f>SUM(D23:D27)</f>
        <v>503</v>
      </c>
      <c r="E28" s="31"/>
      <c r="F28" s="61">
        <f>SUM(F23:F27)</f>
        <v>3229</v>
      </c>
      <c r="G28" s="34"/>
      <c r="H28" s="34"/>
      <c r="I28" s="52"/>
      <c r="J28" s="52"/>
      <c r="K28" s="52"/>
      <c r="L28" s="52"/>
      <c r="M28" s="52"/>
      <c r="N28" s="52"/>
      <c r="O28" s="52"/>
      <c r="P28" s="52"/>
      <c r="Q28" s="52"/>
      <c r="R28" s="52"/>
      <c r="S28" s="52"/>
      <c r="T28" s="52"/>
      <c r="U28" s="52"/>
      <c r="V28" s="52"/>
      <c r="W28" s="52"/>
      <c r="X28" s="52"/>
      <c r="Y28" s="52"/>
      <c r="Z28" s="52"/>
      <c r="AA28" s="52"/>
      <c r="AB28" s="52"/>
      <c r="AC28" s="52"/>
      <c r="AD28" s="52"/>
      <c r="AE28" s="52"/>
    </row>
    <row r="29" spans="2:31" s="53" customFormat="1" ht="12.75" customHeight="1">
      <c r="B29" s="54" t="s">
        <v>248</v>
      </c>
      <c r="C29" s="54"/>
      <c r="D29" s="31">
        <v>125</v>
      </c>
      <c r="E29" s="31"/>
      <c r="F29" s="31">
        <v>0</v>
      </c>
      <c r="G29" s="34"/>
      <c r="H29" s="34"/>
      <c r="I29" s="52"/>
      <c r="J29" s="52"/>
      <c r="K29" s="52"/>
      <c r="L29" s="52"/>
      <c r="M29" s="52"/>
      <c r="N29" s="52"/>
      <c r="O29" s="52"/>
      <c r="P29" s="52"/>
      <c r="Q29" s="52"/>
      <c r="R29" s="52"/>
      <c r="S29" s="52"/>
      <c r="T29" s="52"/>
      <c r="U29" s="52"/>
      <c r="V29" s="52"/>
      <c r="W29" s="52"/>
      <c r="X29" s="52"/>
      <c r="Y29" s="52"/>
      <c r="Z29" s="52"/>
      <c r="AA29" s="52"/>
      <c r="AB29" s="52"/>
      <c r="AC29" s="52"/>
      <c r="AD29" s="52"/>
      <c r="AE29" s="52"/>
    </row>
    <row r="30" spans="1:31" s="53" customFormat="1" ht="12.75" customHeight="1">
      <c r="A30" s="62"/>
      <c r="B30" s="54" t="s">
        <v>62</v>
      </c>
      <c r="C30" s="54"/>
      <c r="D30" s="31">
        <v>-94</v>
      </c>
      <c r="E30" s="31"/>
      <c r="F30" s="31">
        <v>-180</v>
      </c>
      <c r="G30" s="34"/>
      <c r="H30" s="34"/>
      <c r="I30" s="52"/>
      <c r="J30" s="52"/>
      <c r="K30" s="52"/>
      <c r="L30" s="52"/>
      <c r="M30" s="52"/>
      <c r="N30" s="52"/>
      <c r="O30" s="52"/>
      <c r="P30" s="52"/>
      <c r="Q30" s="52"/>
      <c r="R30" s="52"/>
      <c r="S30" s="52"/>
      <c r="T30" s="52"/>
      <c r="U30" s="52"/>
      <c r="V30" s="52"/>
      <c r="W30" s="52"/>
      <c r="X30" s="52"/>
      <c r="Y30" s="52"/>
      <c r="Z30" s="52"/>
      <c r="AA30" s="52"/>
      <c r="AB30" s="52"/>
      <c r="AC30" s="52"/>
      <c r="AD30" s="52"/>
      <c r="AE30" s="52"/>
    </row>
    <row r="31" spans="1:31" s="53" customFormat="1" ht="12.75" customHeight="1">
      <c r="A31" s="59" t="s">
        <v>180</v>
      </c>
      <c r="B31" s="54"/>
      <c r="C31" s="54"/>
      <c r="D31" s="61">
        <f>SUM(D28:D30)</f>
        <v>534</v>
      </c>
      <c r="E31" s="31"/>
      <c r="F31" s="61">
        <f>SUM(F28:F30)</f>
        <v>3049</v>
      </c>
      <c r="G31" s="34"/>
      <c r="H31" s="34"/>
      <c r="I31" s="52"/>
      <c r="J31" s="52"/>
      <c r="K31" s="52"/>
      <c r="L31" s="52"/>
      <c r="M31" s="52"/>
      <c r="N31" s="52"/>
      <c r="O31" s="52"/>
      <c r="P31" s="52"/>
      <c r="Q31" s="52"/>
      <c r="R31" s="52"/>
      <c r="S31" s="52"/>
      <c r="T31" s="52"/>
      <c r="U31" s="52"/>
      <c r="V31" s="52"/>
      <c r="W31" s="52"/>
      <c r="X31" s="52"/>
      <c r="Y31" s="52"/>
      <c r="Z31" s="52"/>
      <c r="AA31" s="52"/>
      <c r="AB31" s="52"/>
      <c r="AC31" s="52"/>
      <c r="AD31" s="52"/>
      <c r="AE31" s="52"/>
    </row>
    <row r="32" spans="1:31" s="53" customFormat="1" ht="12.75" customHeight="1">
      <c r="A32" s="59"/>
      <c r="B32" s="54"/>
      <c r="C32" s="54"/>
      <c r="D32" s="31"/>
      <c r="E32" s="31"/>
      <c r="F32" s="31"/>
      <c r="G32" s="34"/>
      <c r="H32" s="34"/>
      <c r="I32" s="52"/>
      <c r="J32" s="52"/>
      <c r="K32" s="52"/>
      <c r="L32" s="52"/>
      <c r="M32" s="52"/>
      <c r="N32" s="52"/>
      <c r="O32" s="52"/>
      <c r="P32" s="52"/>
      <c r="Q32" s="52"/>
      <c r="R32" s="52"/>
      <c r="S32" s="52"/>
      <c r="T32" s="52"/>
      <c r="U32" s="52"/>
      <c r="V32" s="52"/>
      <c r="W32" s="52"/>
      <c r="X32" s="52"/>
      <c r="Y32" s="52"/>
      <c r="Z32" s="52"/>
      <c r="AA32" s="52"/>
      <c r="AB32" s="52"/>
      <c r="AC32" s="52"/>
      <c r="AD32" s="52"/>
      <c r="AE32" s="52"/>
    </row>
    <row r="33" spans="1:31" s="53" customFormat="1" ht="12.75" customHeight="1">
      <c r="A33" s="62" t="s">
        <v>63</v>
      </c>
      <c r="B33" s="54"/>
      <c r="C33" s="54"/>
      <c r="D33" s="31"/>
      <c r="E33" s="31"/>
      <c r="F33" s="31"/>
      <c r="G33" s="34"/>
      <c r="H33" s="34"/>
      <c r="I33" s="52"/>
      <c r="J33" s="52"/>
      <c r="K33" s="52"/>
      <c r="L33" s="52"/>
      <c r="M33" s="52"/>
      <c r="N33" s="52"/>
      <c r="O33" s="52"/>
      <c r="P33" s="52"/>
      <c r="Q33" s="52"/>
      <c r="R33" s="52"/>
      <c r="S33" s="52"/>
      <c r="T33" s="52"/>
      <c r="U33" s="52"/>
      <c r="V33" s="52"/>
      <c r="W33" s="52"/>
      <c r="X33" s="52"/>
      <c r="Y33" s="52"/>
      <c r="Z33" s="52"/>
      <c r="AA33" s="52"/>
      <c r="AB33" s="52"/>
      <c r="AC33" s="52"/>
      <c r="AD33" s="52"/>
      <c r="AE33" s="52"/>
    </row>
    <row r="34" spans="1:31" s="53" customFormat="1" ht="12.75" customHeight="1">
      <c r="A34" s="62"/>
      <c r="B34" s="54" t="s">
        <v>181</v>
      </c>
      <c r="C34" s="54"/>
      <c r="D34" s="31">
        <v>122</v>
      </c>
      <c r="E34" s="31"/>
      <c r="F34" s="31">
        <v>36</v>
      </c>
      <c r="G34" s="34"/>
      <c r="H34" s="34"/>
      <c r="I34" s="52"/>
      <c r="J34" s="52"/>
      <c r="K34" s="52"/>
      <c r="L34" s="52"/>
      <c r="M34" s="52"/>
      <c r="N34" s="52"/>
      <c r="O34" s="52"/>
      <c r="P34" s="52"/>
      <c r="Q34" s="52"/>
      <c r="R34" s="52"/>
      <c r="S34" s="52"/>
      <c r="T34" s="52"/>
      <c r="U34" s="52"/>
      <c r="V34" s="52"/>
      <c r="W34" s="52"/>
      <c r="X34" s="52"/>
      <c r="Y34" s="52"/>
      <c r="Z34" s="52"/>
      <c r="AA34" s="52"/>
      <c r="AB34" s="52"/>
      <c r="AC34" s="52"/>
      <c r="AD34" s="52"/>
      <c r="AE34" s="52"/>
    </row>
    <row r="35" spans="1:31" s="53" customFormat="1" ht="12.75" customHeight="1">
      <c r="A35" s="62"/>
      <c r="B35" s="54" t="s">
        <v>182</v>
      </c>
      <c r="C35" s="54"/>
      <c r="D35" s="31">
        <v>-103</v>
      </c>
      <c r="E35" s="31"/>
      <c r="F35" s="31">
        <v>-75</v>
      </c>
      <c r="G35" s="34"/>
      <c r="H35" s="34"/>
      <c r="I35" s="52"/>
      <c r="J35" s="52"/>
      <c r="K35" s="52"/>
      <c r="L35" s="52"/>
      <c r="M35" s="52"/>
      <c r="N35" s="52"/>
      <c r="O35" s="52"/>
      <c r="P35" s="52"/>
      <c r="Q35" s="52"/>
      <c r="R35" s="52"/>
      <c r="S35" s="52"/>
      <c r="T35" s="52"/>
      <c r="U35" s="52"/>
      <c r="V35" s="52"/>
      <c r="W35" s="52"/>
      <c r="X35" s="52"/>
      <c r="Y35" s="52"/>
      <c r="Z35" s="52"/>
      <c r="AA35" s="52"/>
      <c r="AB35" s="52"/>
      <c r="AC35" s="52"/>
      <c r="AD35" s="52"/>
      <c r="AE35" s="52"/>
    </row>
    <row r="36" spans="1:31" s="53" customFormat="1" ht="12.75" customHeight="1">
      <c r="A36" s="62"/>
      <c r="B36" s="54" t="s">
        <v>223</v>
      </c>
      <c r="C36" s="54"/>
      <c r="D36" s="31">
        <v>0</v>
      </c>
      <c r="E36" s="31"/>
      <c r="F36" s="31">
        <v>351</v>
      </c>
      <c r="G36" s="34"/>
      <c r="H36" s="34"/>
      <c r="I36" s="52"/>
      <c r="J36" s="52"/>
      <c r="K36" s="52"/>
      <c r="L36" s="52"/>
      <c r="M36" s="52"/>
      <c r="N36" s="52"/>
      <c r="O36" s="52"/>
      <c r="P36" s="52"/>
      <c r="Q36" s="52"/>
      <c r="R36" s="52"/>
      <c r="S36" s="52"/>
      <c r="T36" s="52"/>
      <c r="U36" s="52"/>
      <c r="V36" s="52"/>
      <c r="W36" s="52"/>
      <c r="X36" s="52"/>
      <c r="Y36" s="52"/>
      <c r="Z36" s="52"/>
      <c r="AA36" s="52"/>
      <c r="AB36" s="52"/>
      <c r="AC36" s="52"/>
      <c r="AD36" s="52"/>
      <c r="AE36" s="52"/>
    </row>
    <row r="37" spans="1:31" s="53" customFormat="1" ht="12.75" customHeight="1">
      <c r="A37" s="62"/>
      <c r="B37" s="54" t="s">
        <v>183</v>
      </c>
      <c r="C37" s="54"/>
      <c r="D37" s="31">
        <v>-186</v>
      </c>
      <c r="E37" s="31"/>
      <c r="F37" s="31">
        <v>-66</v>
      </c>
      <c r="G37" s="34"/>
      <c r="H37" s="34"/>
      <c r="I37" s="52"/>
      <c r="J37" s="52"/>
      <c r="K37" s="52"/>
      <c r="L37" s="52"/>
      <c r="M37" s="52"/>
      <c r="N37" s="52"/>
      <c r="O37" s="52"/>
      <c r="P37" s="52"/>
      <c r="Q37" s="52"/>
      <c r="R37" s="52"/>
      <c r="S37" s="52"/>
      <c r="T37" s="52"/>
      <c r="U37" s="52"/>
      <c r="V37" s="52"/>
      <c r="W37" s="52"/>
      <c r="X37" s="52"/>
      <c r="Y37" s="52"/>
      <c r="Z37" s="52"/>
      <c r="AA37" s="52"/>
      <c r="AB37" s="52"/>
      <c r="AC37" s="52"/>
      <c r="AD37" s="52"/>
      <c r="AE37" s="52"/>
    </row>
    <row r="38" spans="1:31" s="53" customFormat="1" ht="12.75" customHeight="1">
      <c r="A38" s="59" t="s">
        <v>286</v>
      </c>
      <c r="B38" s="54"/>
      <c r="C38" s="54"/>
      <c r="D38" s="91">
        <f>SUM(D34:D37)</f>
        <v>-167</v>
      </c>
      <c r="E38" s="31"/>
      <c r="F38" s="91">
        <f>SUM(F34:F37)</f>
        <v>246</v>
      </c>
      <c r="G38" s="34"/>
      <c r="H38" s="34"/>
      <c r="I38" s="52"/>
      <c r="J38" s="52"/>
      <c r="K38" s="52"/>
      <c r="L38" s="52"/>
      <c r="M38" s="52"/>
      <c r="N38" s="52"/>
      <c r="O38" s="52"/>
      <c r="P38" s="52"/>
      <c r="Q38" s="52"/>
      <c r="R38" s="52"/>
      <c r="S38" s="52"/>
      <c r="T38" s="52"/>
      <c r="U38" s="52"/>
      <c r="V38" s="52"/>
      <c r="W38" s="52"/>
      <c r="X38" s="52"/>
      <c r="Y38" s="52"/>
      <c r="Z38" s="52"/>
      <c r="AA38" s="52"/>
      <c r="AB38" s="52"/>
      <c r="AC38" s="52"/>
      <c r="AD38" s="52"/>
      <c r="AE38" s="52"/>
    </row>
    <row r="39" spans="1:31" s="53" customFormat="1" ht="12.75" customHeight="1">
      <c r="A39" s="50"/>
      <c r="B39" s="54"/>
      <c r="C39" s="54"/>
      <c r="D39" s="31"/>
      <c r="E39" s="31"/>
      <c r="F39" s="31"/>
      <c r="G39" s="34"/>
      <c r="H39" s="34"/>
      <c r="I39" s="52"/>
      <c r="J39" s="52"/>
      <c r="K39" s="52"/>
      <c r="L39" s="52"/>
      <c r="M39" s="52"/>
      <c r="N39" s="52"/>
      <c r="O39" s="52"/>
      <c r="P39" s="52"/>
      <c r="Q39" s="52"/>
      <c r="R39" s="52"/>
      <c r="S39" s="52"/>
      <c r="T39" s="52"/>
      <c r="U39" s="52"/>
      <c r="V39" s="52"/>
      <c r="W39" s="52"/>
      <c r="X39" s="52"/>
      <c r="Y39" s="52"/>
      <c r="Z39" s="52"/>
      <c r="AA39" s="52"/>
      <c r="AB39" s="52"/>
      <c r="AC39" s="52"/>
      <c r="AD39" s="52"/>
      <c r="AE39" s="52"/>
    </row>
    <row r="40" spans="1:31" s="53" customFormat="1" ht="12.75" customHeight="1">
      <c r="A40" s="62" t="s">
        <v>64</v>
      </c>
      <c r="B40" s="54"/>
      <c r="C40" s="54"/>
      <c r="D40" s="31"/>
      <c r="E40" s="31"/>
      <c r="F40" s="31"/>
      <c r="G40" s="34"/>
      <c r="H40" s="34"/>
      <c r="I40" s="52"/>
      <c r="J40" s="52"/>
      <c r="K40" s="52"/>
      <c r="L40" s="52"/>
      <c r="M40" s="52"/>
      <c r="N40" s="52"/>
      <c r="O40" s="52"/>
      <c r="P40" s="52"/>
      <c r="Q40" s="52"/>
      <c r="R40" s="52"/>
      <c r="S40" s="52"/>
      <c r="T40" s="52"/>
      <c r="U40" s="52"/>
      <c r="V40" s="52"/>
      <c r="W40" s="52"/>
      <c r="X40" s="52"/>
      <c r="Y40" s="52"/>
      <c r="Z40" s="52"/>
      <c r="AA40" s="52"/>
      <c r="AB40" s="52"/>
      <c r="AC40" s="52"/>
      <c r="AD40" s="52"/>
      <c r="AE40" s="52"/>
    </row>
    <row r="41" spans="1:31" s="53" customFormat="1" ht="12.75" customHeight="1">
      <c r="A41" s="62"/>
      <c r="B41" s="54" t="s">
        <v>184</v>
      </c>
      <c r="C41" s="54"/>
      <c r="D41" s="31">
        <v>-775</v>
      </c>
      <c r="E41" s="31"/>
      <c r="F41" s="31">
        <v>-1550</v>
      </c>
      <c r="G41" s="34"/>
      <c r="H41" s="34"/>
      <c r="I41" s="52"/>
      <c r="J41" s="52"/>
      <c r="K41" s="52"/>
      <c r="L41" s="52"/>
      <c r="M41" s="52"/>
      <c r="N41" s="52"/>
      <c r="O41" s="52"/>
      <c r="P41" s="52"/>
      <c r="Q41" s="52"/>
      <c r="R41" s="52"/>
      <c r="S41" s="52"/>
      <c r="T41" s="52"/>
      <c r="U41" s="52"/>
      <c r="V41" s="52"/>
      <c r="W41" s="52"/>
      <c r="X41" s="52"/>
      <c r="Y41" s="52"/>
      <c r="Z41" s="52"/>
      <c r="AA41" s="52"/>
      <c r="AB41" s="52"/>
      <c r="AC41" s="52"/>
      <c r="AD41" s="52"/>
      <c r="AE41" s="52"/>
    </row>
    <row r="42" spans="1:31" s="53" customFormat="1" ht="12.75" customHeight="1">
      <c r="A42" s="62"/>
      <c r="B42" s="54" t="s">
        <v>61</v>
      </c>
      <c r="C42" s="54"/>
      <c r="D42" s="31">
        <v>0</v>
      </c>
      <c r="E42" s="31"/>
      <c r="F42" s="31">
        <v>-2</v>
      </c>
      <c r="G42" s="34"/>
      <c r="H42" s="34"/>
      <c r="I42" s="52"/>
      <c r="J42" s="52"/>
      <c r="K42" s="52"/>
      <c r="L42" s="52"/>
      <c r="M42" s="52"/>
      <c r="N42" s="52"/>
      <c r="O42" s="52"/>
      <c r="P42" s="52"/>
      <c r="Q42" s="52"/>
      <c r="R42" s="52"/>
      <c r="S42" s="52"/>
      <c r="T42" s="52"/>
      <c r="U42" s="52"/>
      <c r="V42" s="52"/>
      <c r="W42" s="52"/>
      <c r="X42" s="52"/>
      <c r="Y42" s="52"/>
      <c r="Z42" s="52"/>
      <c r="AA42" s="52"/>
      <c r="AB42" s="52"/>
      <c r="AC42" s="52"/>
      <c r="AD42" s="52"/>
      <c r="AE42" s="52"/>
    </row>
    <row r="43" spans="1:31" s="53" customFormat="1" ht="12.75" customHeight="1">
      <c r="A43" s="50"/>
      <c r="B43" s="54" t="s">
        <v>185</v>
      </c>
      <c r="C43" s="54"/>
      <c r="D43" s="31">
        <v>0</v>
      </c>
      <c r="E43" s="31"/>
      <c r="F43" s="31">
        <v>-262</v>
      </c>
      <c r="G43" s="34"/>
      <c r="H43" s="34"/>
      <c r="I43" s="52"/>
      <c r="J43" s="52"/>
      <c r="K43" s="52"/>
      <c r="L43" s="52"/>
      <c r="M43" s="52"/>
      <c r="N43" s="52"/>
      <c r="O43" s="52"/>
      <c r="P43" s="52"/>
      <c r="Q43" s="52"/>
      <c r="R43" s="52"/>
      <c r="S43" s="52"/>
      <c r="T43" s="52"/>
      <c r="U43" s="52"/>
      <c r="V43" s="52"/>
      <c r="W43" s="52"/>
      <c r="X43" s="52"/>
      <c r="Y43" s="52"/>
      <c r="Z43" s="52"/>
      <c r="AA43" s="52"/>
      <c r="AB43" s="52"/>
      <c r="AC43" s="52"/>
      <c r="AD43" s="52"/>
      <c r="AE43" s="52"/>
    </row>
    <row r="44" spans="1:31" s="53" customFormat="1" ht="12.75" customHeight="1">
      <c r="A44" s="50"/>
      <c r="B44" s="54" t="s">
        <v>186</v>
      </c>
      <c r="C44" s="54"/>
      <c r="D44" s="31">
        <v>0</v>
      </c>
      <c r="E44" s="31"/>
      <c r="F44" s="31">
        <v>-12</v>
      </c>
      <c r="G44" s="34"/>
      <c r="H44" s="34"/>
      <c r="I44" s="52"/>
      <c r="J44" s="52"/>
      <c r="K44" s="52"/>
      <c r="L44" s="52"/>
      <c r="M44" s="52"/>
      <c r="N44" s="52"/>
      <c r="O44" s="52"/>
      <c r="P44" s="52"/>
      <c r="Q44" s="52"/>
      <c r="R44" s="52"/>
      <c r="S44" s="52"/>
      <c r="T44" s="52"/>
      <c r="U44" s="52"/>
      <c r="V44" s="52"/>
      <c r="W44" s="52"/>
      <c r="X44" s="52"/>
      <c r="Y44" s="52"/>
      <c r="Z44" s="52"/>
      <c r="AA44" s="52"/>
      <c r="AB44" s="52"/>
      <c r="AC44" s="52"/>
      <c r="AD44" s="52"/>
      <c r="AE44" s="52"/>
    </row>
    <row r="45" spans="1:31" s="1" customFormat="1" ht="12.75" customHeight="1">
      <c r="A45" s="76" t="s">
        <v>230</v>
      </c>
      <c r="B45" s="5"/>
      <c r="C45" s="5"/>
      <c r="D45" s="91">
        <f>SUM(D41:D44)</f>
        <v>-775</v>
      </c>
      <c r="E45" s="31"/>
      <c r="F45" s="91">
        <f>SUM(F41:F44)</f>
        <v>-1826</v>
      </c>
      <c r="G45" s="34"/>
      <c r="H45" s="34"/>
      <c r="I45" s="2"/>
      <c r="J45" s="2"/>
      <c r="K45" s="2"/>
      <c r="L45" s="2"/>
      <c r="M45" s="2"/>
      <c r="N45" s="2"/>
      <c r="O45" s="2"/>
      <c r="P45" s="2"/>
      <c r="Q45" s="2"/>
      <c r="R45" s="2"/>
      <c r="S45" s="2"/>
      <c r="T45" s="2"/>
      <c r="U45" s="2"/>
      <c r="V45" s="2"/>
      <c r="W45" s="2"/>
      <c r="X45" s="2"/>
      <c r="Y45" s="2"/>
      <c r="Z45" s="2"/>
      <c r="AA45" s="2"/>
      <c r="AB45" s="2"/>
      <c r="AC45" s="2"/>
      <c r="AD45" s="2"/>
      <c r="AE45" s="2"/>
    </row>
    <row r="46" spans="1:31" s="53" customFormat="1" ht="12.75" customHeight="1">
      <c r="A46" s="59"/>
      <c r="B46" s="54"/>
      <c r="C46" s="54"/>
      <c r="D46" s="31"/>
      <c r="E46" s="31"/>
      <c r="F46" s="31"/>
      <c r="G46" s="34"/>
      <c r="H46" s="34"/>
      <c r="I46" s="52"/>
      <c r="J46" s="52"/>
      <c r="K46" s="52"/>
      <c r="L46" s="52"/>
      <c r="M46" s="52"/>
      <c r="N46" s="52"/>
      <c r="O46" s="52"/>
      <c r="P46" s="52"/>
      <c r="Q46" s="52"/>
      <c r="R46" s="52"/>
      <c r="S46" s="52"/>
      <c r="T46" s="52"/>
      <c r="U46" s="52"/>
      <c r="V46" s="52"/>
      <c r="W46" s="52"/>
      <c r="X46" s="52"/>
      <c r="Y46" s="52"/>
      <c r="Z46" s="52"/>
      <c r="AA46" s="52"/>
      <c r="AB46" s="52"/>
      <c r="AC46" s="52"/>
      <c r="AD46" s="52"/>
      <c r="AE46" s="52"/>
    </row>
    <row r="47" spans="1:31" s="53" customFormat="1" ht="12.75" customHeight="1">
      <c r="A47" s="59" t="s">
        <v>287</v>
      </c>
      <c r="B47" s="54"/>
      <c r="C47" s="54"/>
      <c r="D47" s="31">
        <f>D31+D38+D45</f>
        <v>-408</v>
      </c>
      <c r="E47" s="31"/>
      <c r="F47" s="31">
        <f>F31+F38+F45</f>
        <v>1469</v>
      </c>
      <c r="G47" s="34"/>
      <c r="H47" s="34"/>
      <c r="I47" s="52"/>
      <c r="J47" s="52"/>
      <c r="K47" s="52"/>
      <c r="L47" s="52"/>
      <c r="M47" s="52"/>
      <c r="N47" s="52"/>
      <c r="O47" s="52"/>
      <c r="P47" s="52"/>
      <c r="Q47" s="52"/>
      <c r="R47" s="52"/>
      <c r="S47" s="52"/>
      <c r="T47" s="52"/>
      <c r="U47" s="52"/>
      <c r="V47" s="52"/>
      <c r="W47" s="52"/>
      <c r="X47" s="52"/>
      <c r="Y47" s="52"/>
      <c r="Z47" s="52"/>
      <c r="AA47" s="52"/>
      <c r="AB47" s="52"/>
      <c r="AC47" s="52"/>
      <c r="AD47" s="52"/>
      <c r="AE47" s="52"/>
    </row>
    <row r="48" spans="1:31" s="53" customFormat="1" ht="12.75" customHeight="1">
      <c r="A48" s="59"/>
      <c r="B48" s="54"/>
      <c r="C48" s="54"/>
      <c r="D48" s="31"/>
      <c r="E48" s="31"/>
      <c r="F48" s="31"/>
      <c r="G48" s="34"/>
      <c r="H48" s="34"/>
      <c r="I48" s="52"/>
      <c r="J48" s="52"/>
      <c r="K48" s="52"/>
      <c r="L48" s="52"/>
      <c r="M48" s="52"/>
      <c r="N48" s="52"/>
      <c r="O48" s="52"/>
      <c r="P48" s="52"/>
      <c r="Q48" s="52"/>
      <c r="R48" s="52"/>
      <c r="S48" s="52"/>
      <c r="T48" s="52"/>
      <c r="U48" s="52"/>
      <c r="V48" s="52"/>
      <c r="W48" s="52"/>
      <c r="X48" s="52"/>
      <c r="Y48" s="52"/>
      <c r="Z48" s="52"/>
      <c r="AA48" s="52"/>
      <c r="AB48" s="52"/>
      <c r="AC48" s="52"/>
      <c r="AD48" s="52"/>
      <c r="AE48" s="52"/>
    </row>
    <row r="49" spans="1:31" s="53" customFormat="1" ht="12.75" customHeight="1">
      <c r="A49" s="59" t="s">
        <v>65</v>
      </c>
      <c r="B49" s="54"/>
      <c r="C49" s="54"/>
      <c r="D49" s="31">
        <v>19393</v>
      </c>
      <c r="E49" s="31"/>
      <c r="F49" s="31">
        <v>8600</v>
      </c>
      <c r="G49" s="34"/>
      <c r="H49" s="34"/>
      <c r="I49" s="52"/>
      <c r="J49" s="52"/>
      <c r="K49" s="52"/>
      <c r="L49" s="52"/>
      <c r="M49" s="52"/>
      <c r="N49" s="52"/>
      <c r="O49" s="52"/>
      <c r="P49" s="52"/>
      <c r="Q49" s="52"/>
      <c r="R49" s="52"/>
      <c r="S49" s="52"/>
      <c r="T49" s="52"/>
      <c r="U49" s="52"/>
      <c r="V49" s="52"/>
      <c r="W49" s="52"/>
      <c r="X49" s="52"/>
      <c r="Y49" s="52"/>
      <c r="Z49" s="52"/>
      <c r="AA49" s="52"/>
      <c r="AB49" s="52"/>
      <c r="AC49" s="52"/>
      <c r="AD49" s="52"/>
      <c r="AE49" s="52"/>
    </row>
    <row r="50" spans="1:31" s="53" customFormat="1" ht="12.75" customHeight="1">
      <c r="A50" s="59"/>
      <c r="B50" s="54"/>
      <c r="C50" s="54"/>
      <c r="D50" s="31"/>
      <c r="E50" s="31"/>
      <c r="F50" s="31"/>
      <c r="G50" s="34"/>
      <c r="H50" s="34"/>
      <c r="I50" s="52"/>
      <c r="J50" s="52"/>
      <c r="K50" s="52"/>
      <c r="L50" s="52"/>
      <c r="M50" s="52"/>
      <c r="N50" s="52"/>
      <c r="O50" s="52"/>
      <c r="P50" s="52"/>
      <c r="Q50" s="52"/>
      <c r="R50" s="52"/>
      <c r="S50" s="52"/>
      <c r="T50" s="52"/>
      <c r="U50" s="52"/>
      <c r="V50" s="52"/>
      <c r="W50" s="52"/>
      <c r="X50" s="52"/>
      <c r="Y50" s="52"/>
      <c r="Z50" s="52"/>
      <c r="AA50" s="52"/>
      <c r="AB50" s="52"/>
      <c r="AC50" s="52"/>
      <c r="AD50" s="52"/>
      <c r="AE50" s="52"/>
    </row>
    <row r="51" spans="1:31" s="53" customFormat="1" ht="12.75" customHeight="1">
      <c r="A51" s="59" t="s">
        <v>66</v>
      </c>
      <c r="B51" s="54"/>
      <c r="C51" s="54"/>
      <c r="D51" s="36">
        <f>+D47+D49</f>
        <v>18985</v>
      </c>
      <c r="E51" s="31"/>
      <c r="F51" s="36">
        <f>+F47+F49</f>
        <v>10069</v>
      </c>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row>
    <row r="52" spans="1:31" s="53" customFormat="1" ht="12.75" customHeight="1">
      <c r="A52" s="59"/>
      <c r="B52" s="54"/>
      <c r="C52" s="54"/>
      <c r="D52" s="31"/>
      <c r="E52" s="31"/>
      <c r="F52" s="58"/>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row>
    <row r="53" spans="1:31" s="53" customFormat="1" ht="12.75" customHeight="1">
      <c r="A53" s="63" t="s">
        <v>67</v>
      </c>
      <c r="B53" s="54"/>
      <c r="C53" s="54"/>
      <c r="D53" s="31"/>
      <c r="E53" s="31"/>
      <c r="F53" s="58"/>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row>
    <row r="54" spans="1:31" s="53" customFormat="1" ht="12.75" customHeight="1">
      <c r="A54" s="59" t="s">
        <v>201</v>
      </c>
      <c r="B54" s="54"/>
      <c r="C54" s="54"/>
      <c r="D54" s="126">
        <v>18026</v>
      </c>
      <c r="E54" s="31"/>
      <c r="F54" s="31">
        <v>9422</v>
      </c>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row>
    <row r="55" spans="1:31" s="53" customFormat="1" ht="12.75" customHeight="1">
      <c r="A55" s="59" t="s">
        <v>68</v>
      </c>
      <c r="B55" s="54"/>
      <c r="C55" s="54"/>
      <c r="D55" s="126">
        <v>959</v>
      </c>
      <c r="E55" s="31"/>
      <c r="F55" s="31">
        <v>647</v>
      </c>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row>
    <row r="56" spans="1:31" s="53" customFormat="1" ht="12.75" customHeight="1">
      <c r="A56" s="59"/>
      <c r="B56" s="54"/>
      <c r="C56" s="54"/>
      <c r="D56" s="31"/>
      <c r="E56" s="31"/>
      <c r="F56" s="58"/>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row>
    <row r="57" spans="4:6" ht="12.75" customHeight="1">
      <c r="D57" s="127">
        <f>SUM(D54:D56)</f>
        <v>18985</v>
      </c>
      <c r="E57" s="128"/>
      <c r="F57" s="127">
        <f>SUM(F54:F56)</f>
        <v>10069</v>
      </c>
    </row>
    <row r="58" spans="4:6" ht="12.75" customHeight="1">
      <c r="D58" s="10"/>
      <c r="E58" s="64"/>
      <c r="F58" s="60"/>
    </row>
    <row r="59" spans="1:6" ht="12.75" customHeight="1">
      <c r="A59" s="53"/>
      <c r="B59" s="53"/>
      <c r="C59" s="53"/>
      <c r="D59" s="53"/>
      <c r="E59" s="52"/>
      <c r="F59" s="53"/>
    </row>
    <row r="60" spans="1:6" ht="12.75" customHeight="1">
      <c r="A60" s="190" t="s">
        <v>245</v>
      </c>
      <c r="B60" s="190"/>
      <c r="C60" s="190"/>
      <c r="D60" s="190"/>
      <c r="E60" s="190"/>
      <c r="F60" s="190"/>
    </row>
    <row r="61" spans="1:6" ht="12.75" customHeight="1">
      <c r="A61" s="190"/>
      <c r="B61" s="190"/>
      <c r="C61" s="190"/>
      <c r="D61" s="190"/>
      <c r="E61" s="190"/>
      <c r="F61" s="190"/>
    </row>
    <row r="62" spans="1:6" ht="12.75" customHeight="1">
      <c r="A62" s="191"/>
      <c r="B62" s="191"/>
      <c r="C62" s="191"/>
      <c r="D62" s="191"/>
      <c r="E62" s="191"/>
      <c r="F62" s="191"/>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sheetData>
  <mergeCells count="7">
    <mergeCell ref="A60:F62"/>
    <mergeCell ref="A6:F6"/>
    <mergeCell ref="A7:F7"/>
    <mergeCell ref="A1:F1"/>
    <mergeCell ref="A2:F2"/>
    <mergeCell ref="A3:F3"/>
    <mergeCell ref="A5:F5"/>
  </mergeCells>
  <printOptions horizontalCentered="1"/>
  <pageMargins left="0.7479166666666667" right="0.5" top="0.5" bottom="0.5" header="0.5118055555555556" footer="0.5118055555555556"/>
  <pageSetup fitToHeight="1" fitToWidth="1" horizontalDpi="300" verticalDpi="3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M94"/>
  <sheetViews>
    <sheetView zoomScale="115" zoomScaleNormal="115" workbookViewId="0" topLeftCell="A1">
      <selection activeCell="A4" sqref="A4"/>
    </sheetView>
  </sheetViews>
  <sheetFormatPr defaultColWidth="9.140625" defaultRowHeight="12.75"/>
  <cols>
    <col min="1" max="1" width="3.7109375" style="65" customWidth="1"/>
    <col min="2" max="2" width="5.7109375" style="65" customWidth="1"/>
    <col min="3" max="3" width="3.7109375" style="65" customWidth="1"/>
    <col min="4" max="4" width="22.7109375" style="65" customWidth="1"/>
    <col min="5" max="5" width="15.7109375" style="65" customWidth="1"/>
    <col min="6" max="6" width="1.7109375" style="65" customWidth="1"/>
    <col min="7" max="7" width="17.7109375" style="65" customWidth="1"/>
    <col min="8" max="8" width="1.7109375" style="65" customWidth="1"/>
    <col min="9" max="9" width="15.7109375" style="65" customWidth="1"/>
    <col min="10" max="10" width="1.7109375" style="65" customWidth="1"/>
    <col min="11" max="11" width="18.421875" style="66" customWidth="1"/>
    <col min="12" max="12" width="11.140625" style="66" customWidth="1"/>
    <col min="13" max="13" width="9.140625" style="66" customWidth="1"/>
    <col min="14" max="16384" width="9.140625" style="65" customWidth="1"/>
  </cols>
  <sheetData>
    <row r="1" spans="1:11" ht="23.25">
      <c r="A1" s="169" t="s">
        <v>11</v>
      </c>
      <c r="B1" s="169"/>
      <c r="C1" s="169"/>
      <c r="D1" s="169"/>
      <c r="E1" s="169"/>
      <c r="F1" s="169"/>
      <c r="G1" s="169"/>
      <c r="H1" s="169"/>
      <c r="I1" s="169"/>
      <c r="J1" s="169"/>
      <c r="K1" s="169"/>
    </row>
    <row r="2" spans="1:11" ht="12.75" customHeight="1">
      <c r="A2" s="193" t="s">
        <v>12</v>
      </c>
      <c r="B2" s="193"/>
      <c r="C2" s="193"/>
      <c r="D2" s="193"/>
      <c r="E2" s="193"/>
      <c r="F2" s="193"/>
      <c r="G2" s="193"/>
      <c r="H2" s="193"/>
      <c r="I2" s="193"/>
      <c r="J2" s="193"/>
      <c r="K2" s="193"/>
    </row>
    <row r="3" spans="1:11" ht="12.75" customHeight="1">
      <c r="A3" s="193" t="s">
        <v>13</v>
      </c>
      <c r="B3" s="193"/>
      <c r="C3" s="193"/>
      <c r="D3" s="193"/>
      <c r="E3" s="193"/>
      <c r="F3" s="193"/>
      <c r="G3" s="193"/>
      <c r="H3" s="193"/>
      <c r="I3" s="193"/>
      <c r="J3" s="193"/>
      <c r="K3" s="193"/>
    </row>
    <row r="4" spans="1:11" ht="15" customHeight="1">
      <c r="A4" s="3"/>
      <c r="B4" s="3"/>
      <c r="C4" s="3"/>
      <c r="D4" s="3"/>
      <c r="E4" s="3"/>
      <c r="F4" s="3"/>
      <c r="G4" s="3"/>
      <c r="H4" s="3"/>
      <c r="I4" s="3"/>
      <c r="J4" s="3"/>
      <c r="K4" s="3"/>
    </row>
    <row r="5" spans="1:11" ht="15.75">
      <c r="A5" s="195" t="s">
        <v>235</v>
      </c>
      <c r="B5" s="195"/>
      <c r="C5" s="195"/>
      <c r="D5" s="195"/>
      <c r="E5" s="195"/>
      <c r="F5" s="195"/>
      <c r="G5" s="195"/>
      <c r="H5" s="195"/>
      <c r="I5" s="195"/>
      <c r="J5" s="195"/>
      <c r="K5" s="195"/>
    </row>
    <row r="6" spans="1:11" ht="15.75">
      <c r="A6" s="67"/>
      <c r="B6" s="67"/>
      <c r="C6" s="67"/>
      <c r="D6" s="67"/>
      <c r="E6" s="67"/>
      <c r="F6" s="67"/>
      <c r="G6" s="67"/>
      <c r="H6" s="67"/>
      <c r="I6" s="67"/>
      <c r="J6" s="67"/>
      <c r="K6" s="67"/>
    </row>
    <row r="7" spans="1:11" ht="12.75" customHeight="1">
      <c r="A7" s="68" t="s">
        <v>69</v>
      </c>
      <c r="B7" s="69" t="s">
        <v>70</v>
      </c>
      <c r="C7" s="70"/>
      <c r="D7" s="70"/>
      <c r="E7" s="70"/>
      <c r="F7" s="70"/>
      <c r="G7" s="70"/>
      <c r="H7" s="70"/>
      <c r="I7" s="70"/>
      <c r="J7" s="67"/>
      <c r="K7" s="67"/>
    </row>
    <row r="8" spans="1:11" ht="12.75" customHeight="1">
      <c r="A8" s="68"/>
      <c r="B8" s="69"/>
      <c r="C8" s="70"/>
      <c r="D8" s="70"/>
      <c r="E8" s="70"/>
      <c r="F8" s="70"/>
      <c r="G8" s="70"/>
      <c r="H8" s="70"/>
      <c r="I8" s="70"/>
      <c r="J8" s="67"/>
      <c r="K8" s="67"/>
    </row>
    <row r="9" spans="1:13" s="1" customFormat="1" ht="12.75" customHeight="1">
      <c r="A9" s="8" t="s">
        <v>71</v>
      </c>
      <c r="B9" s="26" t="s">
        <v>72</v>
      </c>
      <c r="K9" s="34"/>
      <c r="L9" s="34"/>
      <c r="M9" s="34"/>
    </row>
    <row r="10" spans="1:13" s="1" customFormat="1" ht="12.75" customHeight="1">
      <c r="A10" s="8"/>
      <c r="B10" s="172" t="s">
        <v>254</v>
      </c>
      <c r="C10" s="172"/>
      <c r="D10" s="172"/>
      <c r="E10" s="172"/>
      <c r="F10" s="172"/>
      <c r="G10" s="172"/>
      <c r="H10" s="172"/>
      <c r="I10" s="172"/>
      <c r="J10" s="172"/>
      <c r="K10" s="172"/>
      <c r="L10" s="34"/>
      <c r="M10" s="34"/>
    </row>
    <row r="11" spans="1:13" s="1" customFormat="1" ht="12.75" customHeight="1">
      <c r="A11" s="8"/>
      <c r="B11" s="172"/>
      <c r="C11" s="172"/>
      <c r="D11" s="172"/>
      <c r="E11" s="172"/>
      <c r="F11" s="172"/>
      <c r="G11" s="172"/>
      <c r="H11" s="172"/>
      <c r="I11" s="172"/>
      <c r="J11" s="172"/>
      <c r="K11" s="172"/>
      <c r="L11" s="34"/>
      <c r="M11" s="34"/>
    </row>
    <row r="12" spans="1:13" s="1" customFormat="1" ht="12.75" customHeight="1">
      <c r="A12" s="8"/>
      <c r="B12" s="172"/>
      <c r="C12" s="172"/>
      <c r="D12" s="172"/>
      <c r="E12" s="172"/>
      <c r="F12" s="172"/>
      <c r="G12" s="172"/>
      <c r="H12" s="172"/>
      <c r="I12" s="172"/>
      <c r="J12" s="172"/>
      <c r="K12" s="172"/>
      <c r="L12" s="34"/>
      <c r="M12" s="34"/>
    </row>
    <row r="13" spans="1:13" s="1" customFormat="1" ht="12.75" customHeight="1">
      <c r="A13" s="8"/>
      <c r="B13" s="93"/>
      <c r="C13" s="93"/>
      <c r="D13" s="93"/>
      <c r="E13" s="93"/>
      <c r="F13" s="93"/>
      <c r="G13" s="93"/>
      <c r="H13" s="93"/>
      <c r="I13" s="93"/>
      <c r="J13" s="93"/>
      <c r="K13" s="93"/>
      <c r="L13" s="34"/>
      <c r="M13" s="34"/>
    </row>
    <row r="14" spans="1:13" s="1" customFormat="1" ht="12.75" customHeight="1">
      <c r="A14" s="8"/>
      <c r="B14" s="172" t="s">
        <v>246</v>
      </c>
      <c r="C14" s="172"/>
      <c r="D14" s="172"/>
      <c r="E14" s="172"/>
      <c r="F14" s="172"/>
      <c r="G14" s="172"/>
      <c r="H14" s="172"/>
      <c r="I14" s="172"/>
      <c r="J14" s="172"/>
      <c r="K14" s="172"/>
      <c r="L14" s="34"/>
      <c r="M14" s="34"/>
    </row>
    <row r="15" spans="1:13" s="1" customFormat="1" ht="12.75" customHeight="1">
      <c r="A15" s="8"/>
      <c r="B15" s="172"/>
      <c r="C15" s="172"/>
      <c r="D15" s="172"/>
      <c r="E15" s="172"/>
      <c r="F15" s="172"/>
      <c r="G15" s="172"/>
      <c r="H15" s="172"/>
      <c r="I15" s="172"/>
      <c r="J15" s="172"/>
      <c r="K15" s="172"/>
      <c r="L15" s="34"/>
      <c r="M15" s="34"/>
    </row>
    <row r="16" spans="1:13" s="1" customFormat="1" ht="12.75" customHeight="1">
      <c r="A16" s="8"/>
      <c r="B16" s="172"/>
      <c r="C16" s="172"/>
      <c r="D16" s="172"/>
      <c r="E16" s="172"/>
      <c r="F16" s="172"/>
      <c r="G16" s="172"/>
      <c r="H16" s="172"/>
      <c r="I16" s="172"/>
      <c r="J16" s="172"/>
      <c r="K16" s="172"/>
      <c r="L16" s="34"/>
      <c r="M16" s="34"/>
    </row>
    <row r="17" spans="1:13" s="1" customFormat="1" ht="12.75" customHeight="1">
      <c r="A17" s="8"/>
      <c r="B17" s="172"/>
      <c r="C17" s="172"/>
      <c r="D17" s="172"/>
      <c r="E17" s="172"/>
      <c r="F17" s="172"/>
      <c r="G17" s="172"/>
      <c r="H17" s="172"/>
      <c r="I17" s="172"/>
      <c r="J17" s="172"/>
      <c r="K17" s="172"/>
      <c r="L17" s="34"/>
      <c r="M17" s="34"/>
    </row>
    <row r="18" spans="1:13" s="1" customFormat="1" ht="12.75" customHeight="1">
      <c r="A18" s="8"/>
      <c r="B18" s="93"/>
      <c r="C18" s="93"/>
      <c r="D18" s="93"/>
      <c r="E18" s="93"/>
      <c r="F18" s="93"/>
      <c r="G18" s="93"/>
      <c r="H18" s="93"/>
      <c r="I18" s="93"/>
      <c r="J18" s="93"/>
      <c r="K18" s="93"/>
      <c r="L18" s="34"/>
      <c r="M18" s="34"/>
    </row>
    <row r="19" spans="1:13" s="1" customFormat="1" ht="12.75" customHeight="1">
      <c r="A19" s="8"/>
      <c r="B19" s="173" t="s">
        <v>255</v>
      </c>
      <c r="C19" s="173"/>
      <c r="D19" s="173"/>
      <c r="E19" s="173"/>
      <c r="F19" s="173"/>
      <c r="G19" s="173"/>
      <c r="H19" s="173"/>
      <c r="I19" s="173"/>
      <c r="J19" s="173"/>
      <c r="K19" s="173"/>
      <c r="L19" s="34"/>
      <c r="M19" s="34"/>
    </row>
    <row r="20" spans="1:13" s="1" customFormat="1" ht="12.75" customHeight="1">
      <c r="A20" s="8"/>
      <c r="B20" s="173"/>
      <c r="C20" s="173"/>
      <c r="D20" s="173"/>
      <c r="E20" s="173"/>
      <c r="F20" s="173"/>
      <c r="G20" s="173"/>
      <c r="H20" s="173"/>
      <c r="I20" s="173"/>
      <c r="J20" s="173"/>
      <c r="K20" s="173"/>
      <c r="L20" s="34"/>
      <c r="M20" s="34"/>
    </row>
    <row r="21" spans="1:13" s="1" customFormat="1" ht="12.75" customHeight="1">
      <c r="A21" s="8"/>
      <c r="B21" s="173"/>
      <c r="C21" s="173"/>
      <c r="D21" s="173"/>
      <c r="E21" s="173"/>
      <c r="F21" s="173"/>
      <c r="G21" s="173"/>
      <c r="H21" s="173"/>
      <c r="I21" s="173"/>
      <c r="J21" s="173"/>
      <c r="K21" s="173"/>
      <c r="L21" s="34"/>
      <c r="M21" s="34"/>
    </row>
    <row r="22" spans="1:13" s="1" customFormat="1" ht="12.75" customHeight="1">
      <c r="A22" s="8"/>
      <c r="B22" s="203" t="s">
        <v>256</v>
      </c>
      <c r="C22" s="203"/>
      <c r="D22" s="161"/>
      <c r="E22" s="161" t="s">
        <v>257</v>
      </c>
      <c r="F22" s="161"/>
      <c r="G22" s="161"/>
      <c r="H22" s="161"/>
      <c r="I22" s="161"/>
      <c r="J22" s="161"/>
      <c r="K22" s="163"/>
      <c r="L22" s="34"/>
      <c r="M22" s="34"/>
    </row>
    <row r="23" spans="1:13" s="1" customFormat="1" ht="12.75" customHeight="1">
      <c r="A23" s="8"/>
      <c r="B23" s="203" t="s">
        <v>258</v>
      </c>
      <c r="C23" s="203"/>
      <c r="D23" s="164"/>
      <c r="E23" s="164" t="s">
        <v>259</v>
      </c>
      <c r="F23" s="164"/>
      <c r="G23" s="164"/>
      <c r="H23" s="164"/>
      <c r="I23" s="164"/>
      <c r="J23" s="164"/>
      <c r="K23" s="73"/>
      <c r="L23" s="34"/>
      <c r="M23" s="34"/>
    </row>
    <row r="24" spans="1:13" s="1" customFormat="1" ht="12.75" customHeight="1">
      <c r="A24" s="8"/>
      <c r="B24" s="203" t="s">
        <v>260</v>
      </c>
      <c r="C24" s="203"/>
      <c r="D24" s="165"/>
      <c r="E24" s="165" t="s">
        <v>261</v>
      </c>
      <c r="F24" s="165"/>
      <c r="G24" s="165"/>
      <c r="H24" s="165"/>
      <c r="I24" s="165"/>
      <c r="J24" s="165"/>
      <c r="K24" s="71"/>
      <c r="L24" s="34"/>
      <c r="M24" s="34"/>
    </row>
    <row r="25" spans="1:13" s="1" customFormat="1" ht="12.75" customHeight="1">
      <c r="A25" s="8"/>
      <c r="B25" s="203" t="s">
        <v>262</v>
      </c>
      <c r="C25" s="203"/>
      <c r="D25" s="165"/>
      <c r="E25" s="165" t="s">
        <v>25</v>
      </c>
      <c r="F25" s="165"/>
      <c r="G25" s="165"/>
      <c r="H25" s="165"/>
      <c r="I25" s="165"/>
      <c r="J25" s="165"/>
      <c r="K25" s="162"/>
      <c r="L25" s="34"/>
      <c r="M25" s="34"/>
    </row>
    <row r="26" spans="1:13" s="1" customFormat="1" ht="12.75" customHeight="1">
      <c r="A26" s="8"/>
      <c r="B26" s="203" t="s">
        <v>263</v>
      </c>
      <c r="C26" s="203"/>
      <c r="D26" s="165"/>
      <c r="E26" s="165" t="s">
        <v>264</v>
      </c>
      <c r="F26" s="165"/>
      <c r="G26" s="165"/>
      <c r="H26" s="165"/>
      <c r="I26" s="165"/>
      <c r="J26" s="165"/>
      <c r="K26" s="162"/>
      <c r="L26" s="34"/>
      <c r="M26" s="34"/>
    </row>
    <row r="27" spans="1:13" s="1" customFormat="1" ht="12.75" customHeight="1">
      <c r="A27" s="8"/>
      <c r="B27" s="203" t="s">
        <v>265</v>
      </c>
      <c r="C27" s="203"/>
      <c r="D27" s="203"/>
      <c r="E27" s="165" t="s">
        <v>274</v>
      </c>
      <c r="F27" s="162"/>
      <c r="G27" s="162"/>
      <c r="H27" s="162"/>
      <c r="I27" s="162"/>
      <c r="J27" s="162"/>
      <c r="K27" s="162"/>
      <c r="L27" s="34"/>
      <c r="M27" s="34"/>
    </row>
    <row r="28" spans="1:13" s="1" customFormat="1" ht="12.75" customHeight="1">
      <c r="A28" s="8"/>
      <c r="B28" s="203" t="s">
        <v>266</v>
      </c>
      <c r="C28" s="203"/>
      <c r="D28" s="71"/>
      <c r="E28" s="165" t="s">
        <v>275</v>
      </c>
      <c r="F28" s="162"/>
      <c r="G28" s="162"/>
      <c r="H28" s="162"/>
      <c r="I28" s="162"/>
      <c r="J28" s="162"/>
      <c r="K28" s="162"/>
      <c r="L28" s="34"/>
      <c r="M28" s="34"/>
    </row>
    <row r="29" spans="1:13" s="1" customFormat="1" ht="12.75" customHeight="1">
      <c r="A29" s="8"/>
      <c r="B29" s="203" t="s">
        <v>267</v>
      </c>
      <c r="C29" s="203"/>
      <c r="D29" s="71"/>
      <c r="E29" s="165" t="s">
        <v>276</v>
      </c>
      <c r="F29" s="162"/>
      <c r="G29" s="162"/>
      <c r="H29" s="162"/>
      <c r="I29" s="162"/>
      <c r="J29" s="162"/>
      <c r="K29" s="162"/>
      <c r="L29" s="34"/>
      <c r="M29" s="34"/>
    </row>
    <row r="30" spans="1:13" s="1" customFormat="1" ht="12.75" customHeight="1">
      <c r="A30" s="8"/>
      <c r="B30" s="203" t="s">
        <v>268</v>
      </c>
      <c r="C30" s="203"/>
      <c r="D30" s="203"/>
      <c r="E30" s="165" t="s">
        <v>277</v>
      </c>
      <c r="F30" s="162"/>
      <c r="G30" s="162"/>
      <c r="H30" s="162"/>
      <c r="I30" s="162"/>
      <c r="J30" s="162"/>
      <c r="K30" s="162"/>
      <c r="L30" s="34"/>
      <c r="M30" s="34"/>
    </row>
    <row r="31" spans="1:13" s="1" customFormat="1" ht="12.75" customHeight="1">
      <c r="A31" s="8"/>
      <c r="B31" s="203" t="s">
        <v>269</v>
      </c>
      <c r="C31" s="203"/>
      <c r="D31" s="203"/>
      <c r="E31" s="165" t="s">
        <v>278</v>
      </c>
      <c r="F31" s="162"/>
      <c r="G31" s="162"/>
      <c r="H31" s="162"/>
      <c r="I31" s="162"/>
      <c r="J31" s="162"/>
      <c r="K31" s="162"/>
      <c r="L31" s="34"/>
      <c r="M31" s="34"/>
    </row>
    <row r="32" spans="1:13" s="1" customFormat="1" ht="12.75" customHeight="1">
      <c r="A32" s="8"/>
      <c r="B32" s="203" t="s">
        <v>270</v>
      </c>
      <c r="C32" s="203"/>
      <c r="D32" s="203"/>
      <c r="E32" s="168" t="s">
        <v>279</v>
      </c>
      <c r="F32" s="168"/>
      <c r="G32" s="168"/>
      <c r="H32" s="168"/>
      <c r="I32" s="168"/>
      <c r="J32" s="168"/>
      <c r="K32" s="168"/>
      <c r="L32" s="34"/>
      <c r="M32" s="34"/>
    </row>
    <row r="33" spans="1:13" s="1" customFormat="1" ht="12.75" customHeight="1">
      <c r="A33" s="8"/>
      <c r="B33" s="161"/>
      <c r="C33" s="161"/>
      <c r="D33" s="161"/>
      <c r="E33" s="168"/>
      <c r="F33" s="168"/>
      <c r="G33" s="168"/>
      <c r="H33" s="168"/>
      <c r="I33" s="168"/>
      <c r="J33" s="168"/>
      <c r="K33" s="168"/>
      <c r="L33" s="34"/>
      <c r="M33" s="34"/>
    </row>
    <row r="34" spans="1:13" s="1" customFormat="1" ht="12.75" customHeight="1">
      <c r="A34" s="8"/>
      <c r="B34" s="203" t="s">
        <v>271</v>
      </c>
      <c r="C34" s="203"/>
      <c r="D34" s="203"/>
      <c r="E34" s="167" t="s">
        <v>280</v>
      </c>
      <c r="F34" s="167"/>
      <c r="G34" s="167"/>
      <c r="H34" s="167"/>
      <c r="I34" s="167"/>
      <c r="J34" s="167"/>
      <c r="K34" s="167"/>
      <c r="L34" s="34"/>
      <c r="M34" s="34"/>
    </row>
    <row r="35" spans="1:13" s="1" customFormat="1" ht="12.75" customHeight="1">
      <c r="A35" s="8"/>
      <c r="B35" s="161"/>
      <c r="C35" s="161"/>
      <c r="D35" s="161"/>
      <c r="E35" s="167"/>
      <c r="F35" s="167"/>
      <c r="G35" s="167"/>
      <c r="H35" s="167"/>
      <c r="I35" s="167"/>
      <c r="J35" s="167"/>
      <c r="K35" s="167"/>
      <c r="L35" s="34"/>
      <c r="M35" s="34"/>
    </row>
    <row r="36" spans="1:13" s="1" customFormat="1" ht="12.75" customHeight="1">
      <c r="A36" s="8"/>
      <c r="B36" s="203" t="s">
        <v>272</v>
      </c>
      <c r="C36" s="203"/>
      <c r="D36" s="203"/>
      <c r="E36" s="166" t="s">
        <v>281</v>
      </c>
      <c r="F36" s="162"/>
      <c r="G36" s="162"/>
      <c r="H36" s="162"/>
      <c r="I36" s="162"/>
      <c r="J36" s="162"/>
      <c r="K36" s="162"/>
      <c r="L36" s="34"/>
      <c r="M36" s="34"/>
    </row>
    <row r="37" spans="1:13" s="1" customFormat="1" ht="12.75" customHeight="1">
      <c r="A37" s="8"/>
      <c r="B37" s="203" t="s">
        <v>273</v>
      </c>
      <c r="C37" s="203"/>
      <c r="D37" s="203"/>
      <c r="E37" s="74" t="s">
        <v>282</v>
      </c>
      <c r="F37" s="74"/>
      <c r="G37" s="74"/>
      <c r="H37" s="74"/>
      <c r="I37" s="74"/>
      <c r="J37" s="74"/>
      <c r="K37" s="74"/>
      <c r="L37" s="34"/>
      <c r="M37" s="34"/>
    </row>
    <row r="38" spans="1:13" s="1" customFormat="1" ht="12.75" customHeight="1">
      <c r="A38" s="8"/>
      <c r="B38" s="74"/>
      <c r="C38" s="74"/>
      <c r="D38" s="74"/>
      <c r="E38" s="74"/>
      <c r="F38" s="74"/>
      <c r="G38" s="74"/>
      <c r="H38" s="74"/>
      <c r="I38" s="74"/>
      <c r="J38" s="74"/>
      <c r="K38" s="74"/>
      <c r="L38" s="34"/>
      <c r="M38" s="34"/>
    </row>
    <row r="39" spans="1:13" s="1" customFormat="1" ht="12.75" customHeight="1">
      <c r="A39" s="8"/>
      <c r="B39" s="205" t="s">
        <v>284</v>
      </c>
      <c r="C39" s="205"/>
      <c r="D39" s="205"/>
      <c r="E39" s="205"/>
      <c r="F39" s="205"/>
      <c r="G39" s="205"/>
      <c r="H39" s="205"/>
      <c r="I39" s="205"/>
      <c r="J39" s="205"/>
      <c r="K39" s="205"/>
      <c r="L39" s="34"/>
      <c r="M39" s="34"/>
    </row>
    <row r="40" spans="1:13" s="1" customFormat="1" ht="12.75" customHeight="1">
      <c r="A40" s="8"/>
      <c r="B40" s="205"/>
      <c r="C40" s="205"/>
      <c r="D40" s="205"/>
      <c r="E40" s="205"/>
      <c r="F40" s="205"/>
      <c r="G40" s="205"/>
      <c r="H40" s="205"/>
      <c r="I40" s="205"/>
      <c r="J40" s="205"/>
      <c r="K40" s="205"/>
      <c r="L40" s="34"/>
      <c r="M40" s="34"/>
    </row>
    <row r="41" spans="1:13" s="1" customFormat="1" ht="12.75" customHeight="1">
      <c r="A41" s="8"/>
      <c r="B41" s="205"/>
      <c r="C41" s="205"/>
      <c r="D41" s="205"/>
      <c r="E41" s="205"/>
      <c r="F41" s="205"/>
      <c r="G41" s="205"/>
      <c r="H41" s="205"/>
      <c r="I41" s="205"/>
      <c r="J41" s="205"/>
      <c r="K41" s="205"/>
      <c r="L41" s="34"/>
      <c r="M41" s="34"/>
    </row>
    <row r="42" spans="1:13" s="1" customFormat="1" ht="12.75" customHeight="1">
      <c r="A42" s="8"/>
      <c r="B42" s="206"/>
      <c r="C42" s="206"/>
      <c r="D42" s="206"/>
      <c r="E42" s="206"/>
      <c r="F42" s="206"/>
      <c r="G42" s="206"/>
      <c r="H42" s="206"/>
      <c r="I42" s="206"/>
      <c r="J42" s="206"/>
      <c r="K42" s="206"/>
      <c r="L42" s="34"/>
      <c r="M42" s="34"/>
    </row>
    <row r="43" spans="1:13" s="1" customFormat="1" ht="12.75" customHeight="1">
      <c r="A43" s="8"/>
      <c r="B43" s="73"/>
      <c r="C43" s="73"/>
      <c r="D43" s="73"/>
      <c r="E43" s="73"/>
      <c r="F43" s="73"/>
      <c r="G43" s="73"/>
      <c r="H43" s="73"/>
      <c r="I43" s="73"/>
      <c r="J43" s="73"/>
      <c r="K43" s="73"/>
      <c r="L43" s="34"/>
      <c r="M43" s="34"/>
    </row>
    <row r="44" spans="1:13" s="1" customFormat="1" ht="12.75" customHeight="1">
      <c r="A44" s="8"/>
      <c r="B44" s="204" t="s">
        <v>202</v>
      </c>
      <c r="C44" s="204"/>
      <c r="D44" s="204"/>
      <c r="E44" s="204"/>
      <c r="F44" s="204"/>
      <c r="G44" s="204"/>
      <c r="H44" s="204"/>
      <c r="I44" s="204"/>
      <c r="J44" s="204"/>
      <c r="K44" s="204"/>
      <c r="L44" s="34"/>
      <c r="M44" s="34"/>
    </row>
    <row r="45" spans="1:13" s="1" customFormat="1" ht="12.75" customHeight="1">
      <c r="A45" s="8"/>
      <c r="B45" s="204"/>
      <c r="C45" s="204"/>
      <c r="D45" s="204"/>
      <c r="E45" s="204"/>
      <c r="F45" s="204"/>
      <c r="G45" s="204"/>
      <c r="H45" s="204"/>
      <c r="I45" s="204"/>
      <c r="J45" s="204"/>
      <c r="K45" s="204"/>
      <c r="L45" s="34"/>
      <c r="M45" s="34"/>
    </row>
    <row r="46" spans="1:13" s="1" customFormat="1" ht="12.75" customHeight="1">
      <c r="A46" s="8"/>
      <c r="B46" s="26"/>
      <c r="K46" s="34"/>
      <c r="L46" s="34"/>
      <c r="M46" s="34"/>
    </row>
    <row r="47" spans="1:13" s="1" customFormat="1" ht="12.75" customHeight="1">
      <c r="A47" s="8" t="s">
        <v>73</v>
      </c>
      <c r="B47" s="26" t="s">
        <v>78</v>
      </c>
      <c r="G47" s="39"/>
      <c r="H47" s="39"/>
      <c r="I47" s="71"/>
      <c r="J47" s="71"/>
      <c r="K47" s="71"/>
      <c r="L47" s="34"/>
      <c r="M47" s="34"/>
    </row>
    <row r="48" spans="2:13" s="1" customFormat="1" ht="12.75" customHeight="1">
      <c r="B48" s="1" t="s">
        <v>188</v>
      </c>
      <c r="G48" s="39"/>
      <c r="H48" s="39"/>
      <c r="I48" s="71"/>
      <c r="J48" s="71"/>
      <c r="K48" s="71"/>
      <c r="L48" s="34"/>
      <c r="M48" s="34"/>
    </row>
    <row r="49" spans="7:13" s="1" customFormat="1" ht="12.75" customHeight="1">
      <c r="G49" s="39"/>
      <c r="H49" s="39"/>
      <c r="I49" s="71"/>
      <c r="J49" s="71"/>
      <c r="K49" s="71"/>
      <c r="L49" s="34"/>
      <c r="M49" s="34"/>
    </row>
    <row r="50" spans="1:13" s="1" customFormat="1" ht="12.75" customHeight="1">
      <c r="A50" s="8" t="s">
        <v>76</v>
      </c>
      <c r="B50" s="26" t="s">
        <v>80</v>
      </c>
      <c r="K50" s="34"/>
      <c r="L50" s="34"/>
      <c r="M50" s="34"/>
    </row>
    <row r="51" spans="1:13" s="1" customFormat="1" ht="12.75" customHeight="1">
      <c r="A51" s="15"/>
      <c r="B51" s="204" t="s">
        <v>81</v>
      </c>
      <c r="C51" s="204"/>
      <c r="D51" s="204"/>
      <c r="E51" s="204"/>
      <c r="F51" s="204"/>
      <c r="G51" s="204"/>
      <c r="H51" s="204"/>
      <c r="I51" s="204"/>
      <c r="J51" s="204"/>
      <c r="K51" s="204"/>
      <c r="L51" s="34"/>
      <c r="M51" s="34"/>
    </row>
    <row r="52" spans="1:13" s="1" customFormat="1" ht="12.75" customHeight="1">
      <c r="A52" s="15"/>
      <c r="B52" s="204"/>
      <c r="C52" s="204"/>
      <c r="D52" s="204"/>
      <c r="E52" s="204"/>
      <c r="F52" s="204"/>
      <c r="G52" s="204"/>
      <c r="H52" s="204"/>
      <c r="I52" s="204"/>
      <c r="J52" s="204"/>
      <c r="K52" s="204"/>
      <c r="L52" s="34"/>
      <c r="M52" s="34"/>
    </row>
    <row r="53" spans="1:13" s="1" customFormat="1" ht="12.75" customHeight="1">
      <c r="A53" s="15"/>
      <c r="B53" s="25"/>
      <c r="C53" s="25"/>
      <c r="D53" s="25"/>
      <c r="E53" s="25"/>
      <c r="F53" s="25"/>
      <c r="G53" s="25"/>
      <c r="H53" s="25"/>
      <c r="I53" s="25"/>
      <c r="J53" s="25"/>
      <c r="K53" s="25"/>
      <c r="L53" s="34"/>
      <c r="M53" s="34"/>
    </row>
    <row r="54" spans="1:13" s="1" customFormat="1" ht="12.75" customHeight="1">
      <c r="A54" s="8" t="s">
        <v>77</v>
      </c>
      <c r="B54" s="26" t="s">
        <v>83</v>
      </c>
      <c r="C54" s="25"/>
      <c r="D54" s="25"/>
      <c r="E54" s="25"/>
      <c r="F54" s="25"/>
      <c r="G54" s="25"/>
      <c r="H54" s="25"/>
      <c r="I54" s="25"/>
      <c r="J54" s="25"/>
      <c r="K54" s="25"/>
      <c r="L54" s="34"/>
      <c r="M54" s="34"/>
    </row>
    <row r="55" spans="1:13" s="1" customFormat="1" ht="12.75" customHeight="1">
      <c r="A55" s="8"/>
      <c r="B55" s="204" t="s">
        <v>190</v>
      </c>
      <c r="C55" s="204"/>
      <c r="D55" s="204"/>
      <c r="E55" s="204"/>
      <c r="F55" s="204"/>
      <c r="G55" s="204"/>
      <c r="H55" s="204"/>
      <c r="I55" s="204"/>
      <c r="J55" s="204"/>
      <c r="K55" s="204"/>
      <c r="L55" s="34"/>
      <c r="M55" s="34"/>
    </row>
    <row r="56" spans="1:13" s="1" customFormat="1" ht="12.75" customHeight="1">
      <c r="A56" s="8"/>
      <c r="B56" s="204"/>
      <c r="C56" s="204"/>
      <c r="D56" s="204"/>
      <c r="E56" s="204"/>
      <c r="F56" s="204"/>
      <c r="G56" s="204"/>
      <c r="H56" s="204"/>
      <c r="I56" s="204"/>
      <c r="J56" s="204"/>
      <c r="K56" s="204"/>
      <c r="L56" s="34"/>
      <c r="M56" s="34"/>
    </row>
    <row r="57" spans="1:13" s="1" customFormat="1" ht="12.75" customHeight="1">
      <c r="A57" s="8"/>
      <c r="B57" s="72"/>
      <c r="C57" s="72"/>
      <c r="D57" s="72"/>
      <c r="E57" s="72"/>
      <c r="F57" s="72"/>
      <c r="G57" s="72"/>
      <c r="H57" s="72"/>
      <c r="I57" s="72"/>
      <c r="J57" s="72"/>
      <c r="K57" s="72"/>
      <c r="L57" s="34"/>
      <c r="M57" s="34"/>
    </row>
    <row r="58" spans="1:13" s="1" customFormat="1" ht="12.75" customHeight="1">
      <c r="A58" s="8" t="s">
        <v>79</v>
      </c>
      <c r="B58" s="26" t="s">
        <v>85</v>
      </c>
      <c r="K58" s="34"/>
      <c r="L58" s="34"/>
      <c r="M58" s="34"/>
    </row>
    <row r="59" spans="1:13" s="1" customFormat="1" ht="12.75" customHeight="1">
      <c r="A59" s="15"/>
      <c r="B59" s="204" t="s">
        <v>86</v>
      </c>
      <c r="C59" s="204"/>
      <c r="D59" s="204"/>
      <c r="E59" s="204"/>
      <c r="F59" s="204"/>
      <c r="G59" s="204"/>
      <c r="H59" s="204"/>
      <c r="I59" s="204"/>
      <c r="J59" s="204"/>
      <c r="K59" s="204"/>
      <c r="L59" s="34"/>
      <c r="M59" s="34"/>
    </row>
    <row r="60" spans="1:13" s="1" customFormat="1" ht="12.75" customHeight="1">
      <c r="A60" s="15"/>
      <c r="B60" s="204"/>
      <c r="C60" s="204"/>
      <c r="D60" s="204"/>
      <c r="E60" s="204"/>
      <c r="F60" s="204"/>
      <c r="G60" s="204"/>
      <c r="H60" s="204"/>
      <c r="I60" s="204"/>
      <c r="J60" s="204"/>
      <c r="K60" s="204"/>
      <c r="L60" s="34"/>
      <c r="M60" s="34"/>
    </row>
    <row r="61" spans="1:13" s="1" customFormat="1" ht="12.75" customHeight="1">
      <c r="A61" s="8"/>
      <c r="B61" s="72"/>
      <c r="C61" s="72"/>
      <c r="D61" s="72"/>
      <c r="E61" s="72"/>
      <c r="F61" s="72"/>
      <c r="G61" s="72"/>
      <c r="H61" s="72"/>
      <c r="I61" s="72"/>
      <c r="J61" s="72"/>
      <c r="K61" s="72"/>
      <c r="L61" s="34"/>
      <c r="M61" s="34"/>
    </row>
    <row r="62" spans="1:13" s="1" customFormat="1" ht="12.75" customHeight="1">
      <c r="A62" s="8" t="s">
        <v>82</v>
      </c>
      <c r="B62" s="26" t="s">
        <v>88</v>
      </c>
      <c r="C62" s="39"/>
      <c r="D62" s="39"/>
      <c r="E62" s="39"/>
      <c r="F62" s="39"/>
      <c r="G62" s="39"/>
      <c r="H62" s="39"/>
      <c r="I62" s="39"/>
      <c r="J62" s="39"/>
      <c r="K62" s="39"/>
      <c r="L62" s="34"/>
      <c r="M62" s="34"/>
    </row>
    <row r="63" spans="1:13" s="1" customFormat="1" ht="12.75" customHeight="1">
      <c r="A63" s="8"/>
      <c r="B63" s="204" t="s">
        <v>249</v>
      </c>
      <c r="C63" s="204"/>
      <c r="D63" s="204"/>
      <c r="E63" s="204"/>
      <c r="F63" s="204"/>
      <c r="G63" s="204"/>
      <c r="H63" s="204"/>
      <c r="I63" s="204"/>
      <c r="J63" s="204"/>
      <c r="K63" s="204"/>
      <c r="L63" s="34"/>
      <c r="M63" s="34"/>
    </row>
    <row r="64" spans="1:13" s="1" customFormat="1" ht="15" customHeight="1">
      <c r="A64" s="8"/>
      <c r="B64" s="204"/>
      <c r="C64" s="204"/>
      <c r="D64" s="204"/>
      <c r="E64" s="204"/>
      <c r="F64" s="204"/>
      <c r="G64" s="204"/>
      <c r="H64" s="204"/>
      <c r="I64" s="204"/>
      <c r="J64" s="204"/>
      <c r="K64" s="204"/>
      <c r="L64" s="34"/>
      <c r="M64" s="34"/>
    </row>
    <row r="65" spans="1:13" s="1" customFormat="1" ht="12.75" customHeight="1">
      <c r="A65" s="8"/>
      <c r="B65" s="73"/>
      <c r="C65" s="73"/>
      <c r="D65" s="73"/>
      <c r="E65" s="73"/>
      <c r="F65" s="73"/>
      <c r="G65" s="73"/>
      <c r="H65" s="73"/>
      <c r="I65" s="73"/>
      <c r="J65" s="73"/>
      <c r="K65" s="73"/>
      <c r="L65" s="34"/>
      <c r="M65" s="34"/>
    </row>
    <row r="66" spans="1:13" s="1" customFormat="1" ht="12.75" customHeight="1">
      <c r="A66" s="8" t="s">
        <v>84</v>
      </c>
      <c r="B66" s="26" t="s">
        <v>89</v>
      </c>
      <c r="K66" s="34"/>
      <c r="L66" s="34"/>
      <c r="M66" s="34"/>
    </row>
    <row r="67" spans="1:13" s="1" customFormat="1" ht="12.75" customHeight="1">
      <c r="A67" s="15"/>
      <c r="B67" s="204" t="s">
        <v>191</v>
      </c>
      <c r="C67" s="204"/>
      <c r="D67" s="204"/>
      <c r="E67" s="204"/>
      <c r="F67" s="204"/>
      <c r="G67" s="204"/>
      <c r="H67" s="204"/>
      <c r="I67" s="204"/>
      <c r="J67" s="204"/>
      <c r="K67" s="204"/>
      <c r="L67" s="34"/>
      <c r="M67" s="34"/>
    </row>
    <row r="68" spans="1:13" s="1" customFormat="1" ht="12.75" customHeight="1">
      <c r="A68" s="15"/>
      <c r="B68" s="204"/>
      <c r="C68" s="204"/>
      <c r="D68" s="204"/>
      <c r="E68" s="204"/>
      <c r="F68" s="204"/>
      <c r="G68" s="204"/>
      <c r="H68" s="204"/>
      <c r="I68" s="204"/>
      <c r="J68" s="204"/>
      <c r="K68" s="204"/>
      <c r="L68" s="34"/>
      <c r="M68" s="34"/>
    </row>
    <row r="69" spans="1:13" s="1" customFormat="1" ht="12.75" customHeight="1">
      <c r="A69" s="8"/>
      <c r="C69" s="39"/>
      <c r="D69" s="39"/>
      <c r="E69" s="39"/>
      <c r="F69" s="39"/>
      <c r="G69" s="39"/>
      <c r="H69" s="39"/>
      <c r="I69" s="39"/>
      <c r="J69" s="39"/>
      <c r="K69" s="39"/>
      <c r="L69" s="34"/>
      <c r="M69" s="34"/>
    </row>
    <row r="70" spans="1:13" s="1" customFormat="1" ht="12.75" customHeight="1">
      <c r="A70" s="8" t="s">
        <v>87</v>
      </c>
      <c r="B70" s="26" t="s">
        <v>91</v>
      </c>
      <c r="K70" s="34"/>
      <c r="L70" s="34"/>
      <c r="M70" s="34"/>
    </row>
    <row r="71" spans="1:13" s="1" customFormat="1" ht="12.75" customHeight="1">
      <c r="A71" s="15"/>
      <c r="B71" s="72" t="s">
        <v>92</v>
      </c>
      <c r="C71" s="72"/>
      <c r="D71" s="72"/>
      <c r="E71" s="72"/>
      <c r="F71" s="72"/>
      <c r="G71" s="72"/>
      <c r="H71" s="72"/>
      <c r="I71" s="72"/>
      <c r="J71" s="72"/>
      <c r="K71" s="72"/>
      <c r="L71" s="34"/>
      <c r="M71" s="34"/>
    </row>
    <row r="72" spans="1:13" s="1" customFormat="1" ht="12.75" customHeight="1">
      <c r="A72" s="15"/>
      <c r="B72" s="72"/>
      <c r="C72" s="72"/>
      <c r="D72" s="72"/>
      <c r="E72" s="72"/>
      <c r="F72" s="72"/>
      <c r="G72" s="72"/>
      <c r="H72" s="72"/>
      <c r="I72" s="72"/>
      <c r="J72" s="72"/>
      <c r="K72" s="72"/>
      <c r="L72" s="34"/>
      <c r="M72" s="34"/>
    </row>
    <row r="73" spans="1:13" s="1" customFormat="1" ht="12.75" customHeight="1">
      <c r="A73" s="8" t="s">
        <v>189</v>
      </c>
      <c r="B73" s="75" t="s">
        <v>192</v>
      </c>
      <c r="C73" s="72"/>
      <c r="D73" s="72"/>
      <c r="E73" s="72"/>
      <c r="F73" s="72"/>
      <c r="G73" s="72"/>
      <c r="H73" s="72"/>
      <c r="I73" s="72"/>
      <c r="J73" s="72"/>
      <c r="K73" s="72"/>
      <c r="L73" s="34"/>
      <c r="M73" s="34"/>
    </row>
    <row r="74" spans="1:13" s="1" customFormat="1" ht="12.75" customHeight="1">
      <c r="A74" s="8"/>
      <c r="B74" s="171" t="s">
        <v>283</v>
      </c>
      <c r="C74" s="171"/>
      <c r="D74" s="171"/>
      <c r="E74" s="171"/>
      <c r="F74" s="171"/>
      <c r="G74" s="171"/>
      <c r="H74" s="171"/>
      <c r="I74" s="171"/>
      <c r="J74" s="171"/>
      <c r="K74" s="171"/>
      <c r="L74" s="34"/>
      <c r="M74" s="34"/>
    </row>
    <row r="75" spans="1:13" s="1" customFormat="1" ht="12.75" customHeight="1">
      <c r="A75" s="8"/>
      <c r="B75" s="171"/>
      <c r="C75" s="171"/>
      <c r="D75" s="171"/>
      <c r="E75" s="171"/>
      <c r="F75" s="171"/>
      <c r="G75" s="171"/>
      <c r="H75" s="171"/>
      <c r="I75" s="171"/>
      <c r="J75" s="171"/>
      <c r="K75" s="171"/>
      <c r="L75" s="34"/>
      <c r="M75" s="34"/>
    </row>
    <row r="76" spans="1:13" s="1" customFormat="1" ht="12.75" customHeight="1">
      <c r="A76" s="15"/>
      <c r="B76" s="72"/>
      <c r="C76" s="72"/>
      <c r="D76" s="72"/>
      <c r="E76" s="72"/>
      <c r="F76" s="72"/>
      <c r="G76" s="72"/>
      <c r="H76" s="72"/>
      <c r="I76" s="72"/>
      <c r="J76" s="72"/>
      <c r="K76" s="72"/>
      <c r="L76" s="34"/>
      <c r="M76" s="34"/>
    </row>
    <row r="77" spans="1:13" s="1" customFormat="1" ht="12.75" customHeight="1">
      <c r="A77" s="8" t="s">
        <v>90</v>
      </c>
      <c r="B77" s="26" t="s">
        <v>94</v>
      </c>
      <c r="C77" s="72"/>
      <c r="D77" s="72"/>
      <c r="E77" s="72"/>
      <c r="F77" s="72"/>
      <c r="G77" s="72"/>
      <c r="H77" s="72"/>
      <c r="I77" s="72"/>
      <c r="J77" s="72"/>
      <c r="K77" s="72"/>
      <c r="L77" s="34"/>
      <c r="M77" s="34"/>
    </row>
    <row r="78" spans="1:13" s="1" customFormat="1" ht="12.75" customHeight="1">
      <c r="A78" s="15"/>
      <c r="B78" s="204" t="s">
        <v>194</v>
      </c>
      <c r="C78" s="204"/>
      <c r="D78" s="204"/>
      <c r="E78" s="204"/>
      <c r="F78" s="204"/>
      <c r="G78" s="204"/>
      <c r="H78" s="204"/>
      <c r="I78" s="204"/>
      <c r="J78" s="204"/>
      <c r="K78" s="204"/>
      <c r="L78" s="34"/>
      <c r="M78" s="34"/>
    </row>
    <row r="79" spans="1:13" s="1" customFormat="1" ht="12.75" customHeight="1">
      <c r="A79" s="15"/>
      <c r="B79" s="204"/>
      <c r="C79" s="204"/>
      <c r="D79" s="204"/>
      <c r="E79" s="204"/>
      <c r="F79" s="204"/>
      <c r="G79" s="204"/>
      <c r="H79" s="204"/>
      <c r="I79" s="204"/>
      <c r="J79" s="204"/>
      <c r="K79" s="204"/>
      <c r="L79" s="34"/>
      <c r="M79" s="34"/>
    </row>
    <row r="80" spans="1:13" s="1" customFormat="1" ht="12.75" customHeight="1">
      <c r="A80" s="15"/>
      <c r="B80" s="72"/>
      <c r="C80" s="72"/>
      <c r="D80" s="72"/>
      <c r="E80" s="72"/>
      <c r="F80" s="72"/>
      <c r="G80" s="72"/>
      <c r="H80" s="72"/>
      <c r="I80" s="72"/>
      <c r="J80" s="72"/>
      <c r="K80" s="72"/>
      <c r="L80" s="34"/>
      <c r="M80" s="34"/>
    </row>
    <row r="81" spans="1:13" s="1" customFormat="1" ht="12.75" customHeight="1">
      <c r="A81" s="8" t="s">
        <v>93</v>
      </c>
      <c r="B81" s="26" t="s">
        <v>96</v>
      </c>
      <c r="C81" s="72"/>
      <c r="D81" s="72"/>
      <c r="E81" s="72"/>
      <c r="F81" s="72"/>
      <c r="G81" s="72"/>
      <c r="H81" s="72"/>
      <c r="I81" s="72"/>
      <c r="J81" s="72"/>
      <c r="K81" s="72"/>
      <c r="L81" s="34"/>
      <c r="M81" s="34"/>
    </row>
    <row r="82" spans="1:13" s="1" customFormat="1" ht="12.75" customHeight="1">
      <c r="A82" s="15"/>
      <c r="B82" s="170" t="s">
        <v>193</v>
      </c>
      <c r="C82" s="205"/>
      <c r="D82" s="205"/>
      <c r="E82" s="205"/>
      <c r="F82" s="205"/>
      <c r="G82" s="205"/>
      <c r="H82" s="205"/>
      <c r="I82" s="205"/>
      <c r="J82" s="205"/>
      <c r="K82" s="205"/>
      <c r="L82" s="34"/>
      <c r="M82" s="34"/>
    </row>
    <row r="83" spans="1:13" s="1" customFormat="1" ht="12.75" customHeight="1">
      <c r="A83" s="15"/>
      <c r="B83" s="74"/>
      <c r="C83" s="74"/>
      <c r="D83" s="74"/>
      <c r="E83" s="74"/>
      <c r="F83" s="74"/>
      <c r="G83" s="74"/>
      <c r="H83" s="74"/>
      <c r="I83" s="74"/>
      <c r="J83" s="74"/>
      <c r="K83" s="74"/>
      <c r="L83" s="34"/>
      <c r="M83" s="34"/>
    </row>
    <row r="84" spans="1:13" s="1" customFormat="1" ht="12.75" customHeight="1">
      <c r="A84" s="8" t="s">
        <v>95</v>
      </c>
      <c r="B84" s="75" t="s">
        <v>98</v>
      </c>
      <c r="C84" s="72"/>
      <c r="D84" s="72"/>
      <c r="E84" s="72"/>
      <c r="F84" s="72"/>
      <c r="G84" s="72"/>
      <c r="H84" s="72"/>
      <c r="I84" s="72"/>
      <c r="J84" s="72"/>
      <c r="K84" s="72"/>
      <c r="L84" s="34"/>
      <c r="M84" s="34"/>
    </row>
    <row r="85" spans="1:13" s="1" customFormat="1" ht="12.75" customHeight="1">
      <c r="A85" s="15"/>
      <c r="B85" s="204" t="s">
        <v>250</v>
      </c>
      <c r="C85" s="204"/>
      <c r="D85" s="204"/>
      <c r="E85" s="204"/>
      <c r="F85" s="204"/>
      <c r="G85" s="204"/>
      <c r="H85" s="204"/>
      <c r="I85" s="204"/>
      <c r="J85" s="204"/>
      <c r="K85" s="204"/>
      <c r="L85" s="34"/>
      <c r="M85" s="34"/>
    </row>
    <row r="86" spans="1:13" s="1" customFormat="1" ht="12.75" customHeight="1">
      <c r="A86" s="15"/>
      <c r="B86" s="204"/>
      <c r="C86" s="204"/>
      <c r="D86" s="204"/>
      <c r="E86" s="204"/>
      <c r="F86" s="204"/>
      <c r="G86" s="204"/>
      <c r="H86" s="204"/>
      <c r="I86" s="204"/>
      <c r="J86" s="204"/>
      <c r="K86" s="204"/>
      <c r="L86" s="34"/>
      <c r="M86" s="34"/>
    </row>
    <row r="87" spans="1:13" s="1" customFormat="1" ht="12.75" customHeight="1">
      <c r="A87" s="8"/>
      <c r="C87" s="39"/>
      <c r="D87" s="39"/>
      <c r="E87" s="39"/>
      <c r="F87" s="39"/>
      <c r="G87" s="39"/>
      <c r="H87" s="39"/>
      <c r="I87" s="39"/>
      <c r="J87" s="39"/>
      <c r="K87" s="39"/>
      <c r="L87" s="34"/>
      <c r="M87" s="34"/>
    </row>
    <row r="88" spans="1:13" s="1" customFormat="1" ht="12.75" customHeight="1">
      <c r="A88" s="8" t="s">
        <v>97</v>
      </c>
      <c r="B88" s="26" t="s">
        <v>100</v>
      </c>
      <c r="C88" s="39"/>
      <c r="D88" s="39"/>
      <c r="E88" s="39"/>
      <c r="F88" s="39"/>
      <c r="G88" s="39"/>
      <c r="H88" s="39"/>
      <c r="I88" s="39"/>
      <c r="J88" s="39"/>
      <c r="K88" s="39"/>
      <c r="L88" s="34"/>
      <c r="M88" s="34"/>
    </row>
    <row r="89" spans="1:13" s="1" customFormat="1" ht="12.75" customHeight="1">
      <c r="A89" s="8"/>
      <c r="B89" s="1" t="s">
        <v>101</v>
      </c>
      <c r="C89" s="39"/>
      <c r="D89" s="39"/>
      <c r="E89" s="39"/>
      <c r="F89" s="39"/>
      <c r="G89" s="39"/>
      <c r="H89" s="39"/>
      <c r="I89" s="39"/>
      <c r="J89" s="39"/>
      <c r="K89" s="39"/>
      <c r="L89" s="34"/>
      <c r="M89" s="34"/>
    </row>
    <row r="90" spans="1:13" s="1" customFormat="1" ht="12.75" customHeight="1">
      <c r="A90" s="8"/>
      <c r="B90" s="26"/>
      <c r="C90" s="39"/>
      <c r="D90" s="39"/>
      <c r="E90" s="39"/>
      <c r="F90" s="39"/>
      <c r="G90" s="39"/>
      <c r="H90" s="39"/>
      <c r="I90" s="39"/>
      <c r="J90" s="39"/>
      <c r="K90" s="39"/>
      <c r="L90" s="34"/>
      <c r="M90" s="34"/>
    </row>
    <row r="91" spans="1:13" s="1" customFormat="1" ht="12.75" customHeight="1">
      <c r="A91" s="8" t="s">
        <v>99</v>
      </c>
      <c r="B91" s="26" t="s">
        <v>102</v>
      </c>
      <c r="C91" s="39"/>
      <c r="D91" s="39"/>
      <c r="E91" s="39"/>
      <c r="F91" s="39"/>
      <c r="G91" s="39"/>
      <c r="H91" s="39"/>
      <c r="I91" s="39"/>
      <c r="J91" s="39"/>
      <c r="K91" s="39"/>
      <c r="L91" s="34"/>
      <c r="M91" s="34"/>
    </row>
    <row r="92" spans="1:13" s="1" customFormat="1" ht="12.75" customHeight="1">
      <c r="A92" s="15"/>
      <c r="B92" s="1" t="s">
        <v>103</v>
      </c>
      <c r="C92" s="39"/>
      <c r="D92" s="39"/>
      <c r="E92" s="39"/>
      <c r="F92" s="39"/>
      <c r="G92" s="39"/>
      <c r="H92" s="39"/>
      <c r="I92" s="39"/>
      <c r="J92" s="39"/>
      <c r="K92" s="39"/>
      <c r="L92" s="34"/>
      <c r="M92" s="34"/>
    </row>
    <row r="93" spans="1:13" s="1" customFormat="1" ht="12.75" customHeight="1">
      <c r="A93" s="8"/>
      <c r="B93" s="26"/>
      <c r="C93" s="39"/>
      <c r="D93" s="39"/>
      <c r="E93" s="39"/>
      <c r="F93" s="39"/>
      <c r="G93" s="39"/>
      <c r="H93" s="39"/>
      <c r="I93" s="39"/>
      <c r="J93" s="39"/>
      <c r="K93" s="39"/>
      <c r="L93" s="34"/>
      <c r="M93" s="34"/>
    </row>
    <row r="94" spans="1:13" s="1" customFormat="1" ht="12.75" customHeight="1">
      <c r="A94" s="8"/>
      <c r="B94" s="26"/>
      <c r="C94" s="39"/>
      <c r="D94" s="39"/>
      <c r="E94" s="39"/>
      <c r="F94" s="39"/>
      <c r="G94" s="39"/>
      <c r="H94" s="39"/>
      <c r="I94" s="39"/>
      <c r="J94" s="39"/>
      <c r="K94" s="39"/>
      <c r="L94" s="34"/>
      <c r="M94" s="34"/>
    </row>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sheetData>
  <mergeCells count="34">
    <mergeCell ref="B23:C23"/>
    <mergeCell ref="B24:C24"/>
    <mergeCell ref="B10:K12"/>
    <mergeCell ref="B14:K17"/>
    <mergeCell ref="B19:K21"/>
    <mergeCell ref="B22:C22"/>
    <mergeCell ref="B85:K86"/>
    <mergeCell ref="B55:K56"/>
    <mergeCell ref="B59:K60"/>
    <mergeCell ref="B63:K64"/>
    <mergeCell ref="B67:K68"/>
    <mergeCell ref="B82:K82"/>
    <mergeCell ref="B78:K79"/>
    <mergeCell ref="B74:K75"/>
    <mergeCell ref="A1:K1"/>
    <mergeCell ref="A2:K2"/>
    <mergeCell ref="A3:K3"/>
    <mergeCell ref="A5:K5"/>
    <mergeCell ref="B25:C25"/>
    <mergeCell ref="E34:K35"/>
    <mergeCell ref="B32:D32"/>
    <mergeCell ref="B34:D34"/>
    <mergeCell ref="E32:K33"/>
    <mergeCell ref="B26:C26"/>
    <mergeCell ref="B27:D27"/>
    <mergeCell ref="B28:C28"/>
    <mergeCell ref="B36:D36"/>
    <mergeCell ref="B29:C29"/>
    <mergeCell ref="B30:D30"/>
    <mergeCell ref="B31:D31"/>
    <mergeCell ref="B37:D37"/>
    <mergeCell ref="B51:K52"/>
    <mergeCell ref="B44:K45"/>
    <mergeCell ref="B39:K42"/>
  </mergeCells>
  <printOptions horizontalCentered="1"/>
  <pageMargins left="0.34" right="0.4" top="0.5" bottom="0.5" header="0.5118055555555556" footer="0.5118055555555556"/>
  <pageSetup horizontalDpi="300" verticalDpi="300" orientation="portrait" paperSize="9" scale="77" r:id="rId2"/>
  <rowBreaks count="1" manualBreakCount="1">
    <brk id="75" max="255" man="1"/>
  </rowBreaks>
  <drawing r:id="rId1"/>
</worksheet>
</file>

<file path=xl/worksheets/sheet7.xml><?xml version="1.0" encoding="utf-8"?>
<worksheet xmlns="http://schemas.openxmlformats.org/spreadsheetml/2006/main" xmlns:r="http://schemas.openxmlformats.org/officeDocument/2006/relationships">
  <dimension ref="A1:R728"/>
  <sheetViews>
    <sheetView tabSelected="1" zoomScale="115" zoomScaleNormal="115" workbookViewId="0" topLeftCell="A1">
      <selection activeCell="A4" sqref="A4"/>
    </sheetView>
  </sheetViews>
  <sheetFormatPr defaultColWidth="9.140625" defaultRowHeight="12.75"/>
  <cols>
    <col min="1" max="1" width="3.7109375" style="65" customWidth="1"/>
    <col min="2" max="2" width="5.7109375" style="65" customWidth="1"/>
    <col min="3" max="3" width="3.7109375" style="65" customWidth="1"/>
    <col min="4" max="4" width="25.7109375" style="65" customWidth="1"/>
    <col min="5" max="5" width="15.7109375" style="65" customWidth="1"/>
    <col min="6" max="6" width="1.7109375" style="65" customWidth="1"/>
    <col min="7" max="7" width="17.7109375" style="65" customWidth="1"/>
    <col min="8" max="8" width="1.7109375" style="65" customWidth="1"/>
    <col min="9" max="9" width="18.7109375" style="65" customWidth="1"/>
    <col min="10" max="10" width="1.7109375" style="65" customWidth="1"/>
    <col min="11" max="11" width="17.140625" style="66" customWidth="1"/>
    <col min="12" max="12" width="6.7109375" style="66" customWidth="1"/>
    <col min="13" max="13" width="12.7109375" style="66" customWidth="1"/>
    <col min="14" max="16384" width="9.140625" style="65" customWidth="1"/>
  </cols>
  <sheetData>
    <row r="1" spans="1:11" ht="23.25">
      <c r="A1" s="179" t="s">
        <v>11</v>
      </c>
      <c r="B1" s="179"/>
      <c r="C1" s="179"/>
      <c r="D1" s="179"/>
      <c r="E1" s="179"/>
      <c r="F1" s="179"/>
      <c r="G1" s="179"/>
      <c r="H1" s="179"/>
      <c r="I1" s="179"/>
      <c r="J1" s="179"/>
      <c r="K1" s="179"/>
    </row>
    <row r="2" spans="1:11" ht="12.75" customHeight="1">
      <c r="A2" s="180" t="s">
        <v>12</v>
      </c>
      <c r="B2" s="180"/>
      <c r="C2" s="180"/>
      <c r="D2" s="180"/>
      <c r="E2" s="180"/>
      <c r="F2" s="180"/>
      <c r="G2" s="180"/>
      <c r="H2" s="180"/>
      <c r="I2" s="180"/>
      <c r="J2" s="180"/>
      <c r="K2" s="180"/>
    </row>
    <row r="3" spans="1:11" ht="12.75" customHeight="1">
      <c r="A3" s="180" t="s">
        <v>13</v>
      </c>
      <c r="B3" s="180"/>
      <c r="C3" s="180"/>
      <c r="D3" s="180"/>
      <c r="E3" s="180"/>
      <c r="F3" s="180"/>
      <c r="G3" s="180"/>
      <c r="H3" s="180"/>
      <c r="I3" s="180"/>
      <c r="J3" s="180"/>
      <c r="K3" s="180"/>
    </row>
    <row r="4" spans="1:11" ht="15" customHeight="1">
      <c r="A4" s="97"/>
      <c r="B4" s="97"/>
      <c r="C4" s="97"/>
      <c r="D4" s="97"/>
      <c r="E4" s="97"/>
      <c r="F4" s="97"/>
      <c r="G4" s="97"/>
      <c r="H4" s="97"/>
      <c r="I4" s="97"/>
      <c r="J4" s="97"/>
      <c r="K4" s="97"/>
    </row>
    <row r="5" spans="1:11" ht="16.5" thickBot="1">
      <c r="A5" s="181" t="s">
        <v>251</v>
      </c>
      <c r="B5" s="181"/>
      <c r="C5" s="181"/>
      <c r="D5" s="181"/>
      <c r="E5" s="181"/>
      <c r="F5" s="181"/>
      <c r="G5" s="181"/>
      <c r="H5" s="181"/>
      <c r="I5" s="181"/>
      <c r="J5" s="181"/>
      <c r="K5" s="181"/>
    </row>
    <row r="6" spans="1:11" ht="12.75" customHeight="1">
      <c r="A6" s="116" t="s">
        <v>104</v>
      </c>
      <c r="B6" s="207" t="s">
        <v>195</v>
      </c>
      <c r="C6" s="207"/>
      <c r="D6" s="207"/>
      <c r="E6" s="207"/>
      <c r="F6" s="207"/>
      <c r="G6" s="207"/>
      <c r="H6" s="207"/>
      <c r="I6" s="207"/>
      <c r="J6" s="207"/>
      <c r="K6" s="207"/>
    </row>
    <row r="7" spans="1:11" ht="12.75" customHeight="1">
      <c r="A7" s="116"/>
      <c r="B7" s="207"/>
      <c r="C7" s="207"/>
      <c r="D7" s="207"/>
      <c r="E7" s="207"/>
      <c r="F7" s="207"/>
      <c r="G7" s="207"/>
      <c r="H7" s="207"/>
      <c r="I7" s="207"/>
      <c r="J7" s="207"/>
      <c r="K7" s="207"/>
    </row>
    <row r="8" spans="1:11" ht="12.75" customHeight="1">
      <c r="A8" s="98"/>
      <c r="B8" s="100"/>
      <c r="C8" s="100"/>
      <c r="D8" s="100"/>
      <c r="E8" s="100"/>
      <c r="F8" s="100"/>
      <c r="G8" s="100"/>
      <c r="H8" s="100"/>
      <c r="I8" s="100"/>
      <c r="J8" s="100"/>
      <c r="K8" s="100"/>
    </row>
    <row r="9" spans="1:13" s="1" customFormat="1" ht="12.75" customHeight="1">
      <c r="A9" s="116" t="s">
        <v>105</v>
      </c>
      <c r="B9" s="117" t="s">
        <v>106</v>
      </c>
      <c r="C9" s="117"/>
      <c r="D9" s="117"/>
      <c r="E9" s="101"/>
      <c r="F9" s="101"/>
      <c r="G9" s="101"/>
      <c r="H9" s="101"/>
      <c r="I9" s="101"/>
      <c r="J9" s="101"/>
      <c r="K9" s="102"/>
      <c r="L9" s="34"/>
      <c r="M9" s="34"/>
    </row>
    <row r="10" spans="1:13" s="1" customFormat="1" ht="12.75" customHeight="1">
      <c r="A10" s="98"/>
      <c r="B10" s="174" t="s">
        <v>288</v>
      </c>
      <c r="C10" s="175"/>
      <c r="D10" s="175"/>
      <c r="E10" s="175"/>
      <c r="F10" s="175"/>
      <c r="G10" s="175"/>
      <c r="H10" s="175"/>
      <c r="I10" s="175"/>
      <c r="J10" s="175"/>
      <c r="K10" s="175"/>
      <c r="L10" s="34"/>
      <c r="M10" s="34"/>
    </row>
    <row r="11" spans="1:13" s="1" customFormat="1" ht="12.75" customHeight="1">
      <c r="A11" s="98"/>
      <c r="B11" s="175"/>
      <c r="C11" s="175"/>
      <c r="D11" s="175"/>
      <c r="E11" s="175"/>
      <c r="F11" s="175"/>
      <c r="G11" s="175"/>
      <c r="H11" s="175"/>
      <c r="I11" s="175"/>
      <c r="J11" s="175"/>
      <c r="K11" s="175"/>
      <c r="L11" s="34"/>
      <c r="M11" s="34"/>
    </row>
    <row r="12" spans="1:13" s="1" customFormat="1" ht="12.75" customHeight="1">
      <c r="A12" s="98"/>
      <c r="B12" s="175"/>
      <c r="C12" s="175"/>
      <c r="D12" s="175"/>
      <c r="E12" s="175"/>
      <c r="F12" s="175"/>
      <c r="G12" s="175"/>
      <c r="H12" s="175"/>
      <c r="I12" s="175"/>
      <c r="J12" s="175"/>
      <c r="K12" s="175"/>
      <c r="L12" s="34"/>
      <c r="M12" s="34"/>
    </row>
    <row r="13" spans="1:13" s="1" customFormat="1" ht="12.75" customHeight="1">
      <c r="A13" s="98"/>
      <c r="B13" s="177"/>
      <c r="C13" s="177"/>
      <c r="D13" s="177"/>
      <c r="E13" s="177"/>
      <c r="F13" s="177"/>
      <c r="G13" s="177"/>
      <c r="H13" s="177"/>
      <c r="I13" s="177"/>
      <c r="J13" s="177"/>
      <c r="K13" s="177"/>
      <c r="L13" s="34"/>
      <c r="M13" s="34"/>
    </row>
    <row r="14" spans="1:13" s="1" customFormat="1" ht="12.75" customHeight="1">
      <c r="A14" s="98"/>
      <c r="B14" s="177"/>
      <c r="C14" s="177"/>
      <c r="D14" s="177"/>
      <c r="E14" s="177"/>
      <c r="F14" s="177"/>
      <c r="G14" s="177"/>
      <c r="H14" s="177"/>
      <c r="I14" s="177"/>
      <c r="J14" s="177"/>
      <c r="K14" s="177"/>
      <c r="L14" s="34"/>
      <c r="M14" s="34"/>
    </row>
    <row r="15" spans="1:13" s="1" customFormat="1" ht="12.75" customHeight="1">
      <c r="A15" s="98"/>
      <c r="B15" s="206"/>
      <c r="C15" s="206"/>
      <c r="D15" s="206"/>
      <c r="E15" s="206"/>
      <c r="F15" s="206"/>
      <c r="G15" s="206"/>
      <c r="H15" s="206"/>
      <c r="I15" s="206"/>
      <c r="J15" s="206"/>
      <c r="K15" s="206"/>
      <c r="L15" s="34"/>
      <c r="M15" s="34"/>
    </row>
    <row r="16" spans="1:13" s="1" customFormat="1" ht="12.75" customHeight="1">
      <c r="A16" s="98"/>
      <c r="B16" s="206"/>
      <c r="C16" s="206"/>
      <c r="D16" s="206"/>
      <c r="E16" s="206"/>
      <c r="F16" s="206"/>
      <c r="G16" s="206"/>
      <c r="H16" s="206"/>
      <c r="I16" s="206"/>
      <c r="J16" s="206"/>
      <c r="K16" s="206"/>
      <c r="L16" s="34"/>
      <c r="M16" s="34"/>
    </row>
    <row r="17" spans="1:13" s="1" customFormat="1" ht="12.75" customHeight="1">
      <c r="A17" s="98"/>
      <c r="B17" s="137"/>
      <c r="C17" s="137"/>
      <c r="D17" s="137"/>
      <c r="E17" s="137"/>
      <c r="F17" s="137"/>
      <c r="G17" s="137"/>
      <c r="H17" s="137"/>
      <c r="I17" s="137"/>
      <c r="J17" s="137"/>
      <c r="K17" s="137"/>
      <c r="L17" s="34"/>
      <c r="M17" s="34"/>
    </row>
    <row r="18" spans="1:18" s="1" customFormat="1" ht="12.75" customHeight="1">
      <c r="A18" s="116" t="s">
        <v>107</v>
      </c>
      <c r="B18" s="117" t="s">
        <v>108</v>
      </c>
      <c r="C18" s="117"/>
      <c r="D18" s="117"/>
      <c r="E18" s="117"/>
      <c r="F18" s="117"/>
      <c r="G18" s="101"/>
      <c r="H18" s="101"/>
      <c r="I18" s="101"/>
      <c r="J18" s="101"/>
      <c r="K18" s="102"/>
      <c r="L18" s="34"/>
      <c r="M18" s="34"/>
      <c r="N18" s="2"/>
      <c r="O18" s="23"/>
      <c r="P18" s="23"/>
      <c r="Q18" s="23"/>
      <c r="R18" s="2"/>
    </row>
    <row r="19" spans="1:18" s="1" customFormat="1" ht="12.75" customHeight="1">
      <c r="A19" s="98"/>
      <c r="B19" s="174" t="s">
        <v>253</v>
      </c>
      <c r="C19" s="175"/>
      <c r="D19" s="175"/>
      <c r="E19" s="175"/>
      <c r="F19" s="175"/>
      <c r="G19" s="175"/>
      <c r="H19" s="175"/>
      <c r="I19" s="175"/>
      <c r="J19" s="175"/>
      <c r="K19" s="175"/>
      <c r="L19" s="34"/>
      <c r="M19" s="34"/>
      <c r="N19" s="2"/>
      <c r="O19" s="23"/>
      <c r="P19" s="23"/>
      <c r="Q19" s="23"/>
      <c r="R19" s="2"/>
    </row>
    <row r="20" spans="1:18" s="1" customFormat="1" ht="12.75" customHeight="1">
      <c r="A20" s="98"/>
      <c r="B20" s="175"/>
      <c r="C20" s="175"/>
      <c r="D20" s="175"/>
      <c r="E20" s="175"/>
      <c r="F20" s="175"/>
      <c r="G20" s="175"/>
      <c r="H20" s="175"/>
      <c r="I20" s="175"/>
      <c r="J20" s="175"/>
      <c r="K20" s="175"/>
      <c r="L20" s="34"/>
      <c r="M20" s="34"/>
      <c r="N20" s="2"/>
      <c r="O20" s="23"/>
      <c r="P20" s="23"/>
      <c r="Q20" s="23"/>
      <c r="R20" s="2"/>
    </row>
    <row r="21" spans="1:18" s="1" customFormat="1" ht="12.75" customHeight="1">
      <c r="A21" s="98"/>
      <c r="B21" s="175"/>
      <c r="C21" s="175"/>
      <c r="D21" s="175"/>
      <c r="E21" s="175"/>
      <c r="F21" s="175"/>
      <c r="G21" s="175"/>
      <c r="H21" s="175"/>
      <c r="I21" s="175"/>
      <c r="J21" s="175"/>
      <c r="K21" s="175"/>
      <c r="L21" s="34"/>
      <c r="M21" s="34"/>
      <c r="N21" s="2"/>
      <c r="O21" s="23"/>
      <c r="P21" s="23"/>
      <c r="Q21" s="23"/>
      <c r="R21" s="2"/>
    </row>
    <row r="22" spans="1:18" s="1" customFormat="1" ht="12.75" customHeight="1">
      <c r="A22" s="98"/>
      <c r="B22" s="177"/>
      <c r="C22" s="177"/>
      <c r="D22" s="177"/>
      <c r="E22" s="177"/>
      <c r="F22" s="177"/>
      <c r="G22" s="177"/>
      <c r="H22" s="177"/>
      <c r="I22" s="177"/>
      <c r="J22" s="177"/>
      <c r="K22" s="177"/>
      <c r="L22" s="34"/>
      <c r="M22" s="34"/>
      <c r="N22" s="2"/>
      <c r="O22" s="23"/>
      <c r="P22" s="23"/>
      <c r="Q22" s="23"/>
      <c r="R22" s="2"/>
    </row>
    <row r="23" spans="1:18" s="1" customFormat="1" ht="12.75" customHeight="1">
      <c r="A23" s="98"/>
      <c r="B23" s="208"/>
      <c r="C23" s="208"/>
      <c r="D23" s="208"/>
      <c r="E23" s="208"/>
      <c r="F23" s="208"/>
      <c r="G23" s="208"/>
      <c r="H23" s="208"/>
      <c r="I23" s="208"/>
      <c r="J23" s="208"/>
      <c r="K23" s="208"/>
      <c r="L23" s="34"/>
      <c r="M23" s="34"/>
      <c r="N23" s="2"/>
      <c r="O23" s="23"/>
      <c r="P23" s="23"/>
      <c r="Q23" s="23"/>
      <c r="R23" s="2"/>
    </row>
    <row r="24" spans="1:18" s="1" customFormat="1" ht="12.75" customHeight="1">
      <c r="A24" s="98"/>
      <c r="B24" s="142"/>
      <c r="C24" s="142"/>
      <c r="D24" s="142"/>
      <c r="E24" s="142"/>
      <c r="F24" s="142"/>
      <c r="G24" s="142"/>
      <c r="H24" s="142"/>
      <c r="I24" s="142"/>
      <c r="J24" s="142"/>
      <c r="K24" s="142"/>
      <c r="L24" s="34"/>
      <c r="M24" s="34"/>
      <c r="N24" s="2"/>
      <c r="O24" s="23"/>
      <c r="P24" s="23"/>
      <c r="Q24" s="23"/>
      <c r="R24" s="2"/>
    </row>
    <row r="25" spans="1:18" s="1" customFormat="1" ht="12.75" customHeight="1">
      <c r="A25" s="116" t="s">
        <v>109</v>
      </c>
      <c r="B25" s="117" t="s">
        <v>252</v>
      </c>
      <c r="C25" s="117"/>
      <c r="D25" s="117"/>
      <c r="E25" s="117"/>
      <c r="F25" s="117"/>
      <c r="G25" s="117"/>
      <c r="H25" s="117"/>
      <c r="I25" s="101"/>
      <c r="J25" s="101"/>
      <c r="K25" s="102"/>
      <c r="L25" s="34"/>
      <c r="M25" s="34"/>
      <c r="N25" s="2"/>
      <c r="O25" s="23"/>
      <c r="P25" s="23"/>
      <c r="Q25" s="23"/>
      <c r="R25" s="2"/>
    </row>
    <row r="26" spans="1:18" s="1" customFormat="1" ht="12.75" customHeight="1">
      <c r="A26" s="98"/>
      <c r="B26" s="174" t="s">
        <v>289</v>
      </c>
      <c r="C26" s="175"/>
      <c r="D26" s="175"/>
      <c r="E26" s="175"/>
      <c r="F26" s="175"/>
      <c r="G26" s="175"/>
      <c r="H26" s="175"/>
      <c r="I26" s="175"/>
      <c r="J26" s="175"/>
      <c r="K26" s="175"/>
      <c r="L26" s="34"/>
      <c r="M26" s="34"/>
      <c r="N26" s="2"/>
      <c r="O26" s="23"/>
      <c r="P26" s="23"/>
      <c r="Q26" s="23"/>
      <c r="R26" s="2"/>
    </row>
    <row r="27" spans="1:18" s="1" customFormat="1" ht="12.75" customHeight="1">
      <c r="A27" s="98"/>
      <c r="B27" s="175"/>
      <c r="C27" s="175"/>
      <c r="D27" s="175"/>
      <c r="E27" s="175"/>
      <c r="F27" s="175"/>
      <c r="G27" s="175"/>
      <c r="H27" s="175"/>
      <c r="I27" s="175"/>
      <c r="J27" s="175"/>
      <c r="K27" s="175"/>
      <c r="L27" s="34"/>
      <c r="M27" s="34"/>
      <c r="N27" s="2"/>
      <c r="O27" s="23"/>
      <c r="P27" s="23"/>
      <c r="Q27" s="23"/>
      <c r="R27" s="2"/>
    </row>
    <row r="28" spans="1:18" s="1" customFormat="1" ht="12.75" customHeight="1">
      <c r="A28" s="98"/>
      <c r="B28" s="175"/>
      <c r="C28" s="175"/>
      <c r="D28" s="175"/>
      <c r="E28" s="175"/>
      <c r="F28" s="175"/>
      <c r="G28" s="175"/>
      <c r="H28" s="175"/>
      <c r="I28" s="175"/>
      <c r="J28" s="175"/>
      <c r="K28" s="175"/>
      <c r="L28" s="34"/>
      <c r="M28" s="34"/>
      <c r="N28" s="2"/>
      <c r="O28" s="23"/>
      <c r="P28" s="23"/>
      <c r="Q28" s="23"/>
      <c r="R28" s="2"/>
    </row>
    <row r="29" spans="1:18" s="1" customFormat="1" ht="12.75" customHeight="1">
      <c r="A29" s="98"/>
      <c r="B29" s="210"/>
      <c r="C29" s="210"/>
      <c r="D29" s="210"/>
      <c r="E29" s="210"/>
      <c r="F29" s="210"/>
      <c r="G29" s="210"/>
      <c r="H29" s="210"/>
      <c r="I29" s="210"/>
      <c r="J29" s="210"/>
      <c r="K29" s="210"/>
      <c r="L29" s="34"/>
      <c r="M29" s="34"/>
      <c r="N29" s="2"/>
      <c r="O29" s="23"/>
      <c r="P29" s="23"/>
      <c r="Q29" s="23"/>
      <c r="R29" s="2"/>
    </row>
    <row r="30" spans="1:18" s="1" customFormat="1" ht="12.75" customHeight="1">
      <c r="A30" s="98"/>
      <c r="B30" s="210"/>
      <c r="C30" s="210"/>
      <c r="D30" s="210"/>
      <c r="E30" s="210"/>
      <c r="F30" s="210"/>
      <c r="G30" s="210"/>
      <c r="H30" s="210"/>
      <c r="I30" s="210"/>
      <c r="J30" s="210"/>
      <c r="K30" s="210"/>
      <c r="L30" s="34"/>
      <c r="M30" s="34"/>
      <c r="N30" s="2"/>
      <c r="O30" s="23"/>
      <c r="P30" s="23"/>
      <c r="Q30" s="23"/>
      <c r="R30" s="2"/>
    </row>
    <row r="31" spans="1:18" s="1" customFormat="1" ht="12.75" customHeight="1">
      <c r="A31" s="98"/>
      <c r="B31" s="101"/>
      <c r="C31" s="101"/>
      <c r="D31" s="101"/>
      <c r="E31" s="101"/>
      <c r="F31" s="101"/>
      <c r="G31" s="101"/>
      <c r="H31" s="101"/>
      <c r="I31" s="101"/>
      <c r="J31" s="101"/>
      <c r="K31" s="101"/>
      <c r="L31" s="34"/>
      <c r="M31" s="34"/>
      <c r="N31" s="2"/>
      <c r="O31" s="23"/>
      <c r="P31" s="23"/>
      <c r="Q31" s="23"/>
      <c r="R31" s="2"/>
    </row>
    <row r="32" spans="1:18" s="1" customFormat="1" ht="12.75" customHeight="1">
      <c r="A32" s="116" t="s">
        <v>110</v>
      </c>
      <c r="B32" s="117" t="s">
        <v>214</v>
      </c>
      <c r="C32" s="118"/>
      <c r="D32" s="118"/>
      <c r="E32" s="118"/>
      <c r="F32" s="105"/>
      <c r="G32" s="105"/>
      <c r="H32" s="105"/>
      <c r="I32" s="105"/>
      <c r="J32" s="105"/>
      <c r="K32" s="105"/>
      <c r="L32" s="34"/>
      <c r="M32" s="34"/>
      <c r="N32" s="2"/>
      <c r="O32" s="23"/>
      <c r="P32" s="23"/>
      <c r="Q32" s="23"/>
      <c r="R32" s="2"/>
    </row>
    <row r="33" spans="1:18" s="1" customFormat="1" ht="12.75" customHeight="1">
      <c r="A33" s="98"/>
      <c r="B33" s="174" t="s">
        <v>215</v>
      </c>
      <c r="C33" s="209"/>
      <c r="D33" s="209"/>
      <c r="E33" s="209"/>
      <c r="F33" s="209"/>
      <c r="G33" s="209"/>
      <c r="H33" s="209"/>
      <c r="I33" s="209"/>
      <c r="J33" s="209"/>
      <c r="K33" s="209"/>
      <c r="L33" s="34"/>
      <c r="M33" s="34"/>
      <c r="N33" s="2"/>
      <c r="O33" s="23"/>
      <c r="P33" s="23"/>
      <c r="Q33" s="23"/>
      <c r="R33" s="2"/>
    </row>
    <row r="34" spans="1:13" s="1" customFormat="1" ht="12.75" customHeight="1">
      <c r="A34" s="98"/>
      <c r="B34" s="209"/>
      <c r="C34" s="209"/>
      <c r="D34" s="209"/>
      <c r="E34" s="209"/>
      <c r="F34" s="209"/>
      <c r="G34" s="209"/>
      <c r="H34" s="209"/>
      <c r="I34" s="209"/>
      <c r="J34" s="209"/>
      <c r="K34" s="209"/>
      <c r="L34" s="34"/>
      <c r="M34" s="34"/>
    </row>
    <row r="35" spans="1:13" s="1" customFormat="1" ht="12.75" customHeight="1">
      <c r="A35" s="98"/>
      <c r="B35"/>
      <c r="C35"/>
      <c r="D35"/>
      <c r="E35"/>
      <c r="F35"/>
      <c r="G35"/>
      <c r="H35"/>
      <c r="I35"/>
      <c r="J35"/>
      <c r="K35"/>
      <c r="L35" s="34"/>
      <c r="M35" s="34"/>
    </row>
    <row r="36" spans="1:13" s="1" customFormat="1" ht="12.75" customHeight="1">
      <c r="A36" s="116" t="s">
        <v>111</v>
      </c>
      <c r="B36" s="117" t="s">
        <v>174</v>
      </c>
      <c r="C36" s="117"/>
      <c r="D36" s="117"/>
      <c r="E36" s="101"/>
      <c r="F36" s="101"/>
      <c r="G36" s="101"/>
      <c r="H36" s="101"/>
      <c r="I36" s="101"/>
      <c r="J36" s="101"/>
      <c r="K36" s="102"/>
      <c r="L36" s="34"/>
      <c r="M36" s="34"/>
    </row>
    <row r="37" spans="1:13" s="1" customFormat="1" ht="12.75" customHeight="1">
      <c r="A37" s="98"/>
      <c r="B37" s="101"/>
      <c r="C37" s="101"/>
      <c r="D37" s="101"/>
      <c r="E37" s="180" t="s">
        <v>16</v>
      </c>
      <c r="F37" s="180"/>
      <c r="G37" s="180"/>
      <c r="H37" s="97"/>
      <c r="I37" s="180" t="s">
        <v>17</v>
      </c>
      <c r="J37" s="180"/>
      <c r="K37" s="180"/>
      <c r="L37" s="34"/>
      <c r="M37" s="34"/>
    </row>
    <row r="38" spans="1:13" s="1" customFormat="1" ht="12.75" customHeight="1">
      <c r="A38" s="98"/>
      <c r="B38" s="101"/>
      <c r="C38" s="101"/>
      <c r="D38" s="101"/>
      <c r="E38" s="106"/>
      <c r="F38" s="106"/>
      <c r="G38" s="106" t="s">
        <v>18</v>
      </c>
      <c r="H38" s="106"/>
      <c r="I38" s="106"/>
      <c r="J38" s="106"/>
      <c r="K38" s="106" t="s">
        <v>18</v>
      </c>
      <c r="L38" s="34"/>
      <c r="M38" s="34"/>
    </row>
    <row r="39" spans="1:13" s="1" customFormat="1" ht="12.75" customHeight="1">
      <c r="A39" s="98"/>
      <c r="B39" s="101"/>
      <c r="C39" s="101"/>
      <c r="D39" s="101"/>
      <c r="E39" s="98" t="s">
        <v>19</v>
      </c>
      <c r="F39" s="101"/>
      <c r="G39" s="98" t="s">
        <v>20</v>
      </c>
      <c r="H39" s="106"/>
      <c r="I39" s="98" t="s">
        <v>19</v>
      </c>
      <c r="J39" s="106"/>
      <c r="K39" s="98" t="s">
        <v>20</v>
      </c>
      <c r="L39" s="34"/>
      <c r="M39" s="34"/>
    </row>
    <row r="40" spans="1:13" s="1" customFormat="1" ht="12.75" customHeight="1">
      <c r="A40" s="98"/>
      <c r="B40" s="101"/>
      <c r="C40" s="101"/>
      <c r="D40" s="101"/>
      <c r="E40" s="106" t="s">
        <v>21</v>
      </c>
      <c r="F40" s="106"/>
      <c r="G40" s="106" t="s">
        <v>21</v>
      </c>
      <c r="H40" s="106"/>
      <c r="I40" s="106" t="s">
        <v>22</v>
      </c>
      <c r="J40" s="106"/>
      <c r="K40" s="106" t="s">
        <v>23</v>
      </c>
      <c r="L40" s="34"/>
      <c r="M40" s="34"/>
    </row>
    <row r="41" spans="1:13" s="1" customFormat="1" ht="12.75" customHeight="1">
      <c r="A41" s="98"/>
      <c r="B41" s="101"/>
      <c r="C41" s="101"/>
      <c r="D41" s="101"/>
      <c r="E41" s="119">
        <f>'Con PL'!D13</f>
        <v>39538</v>
      </c>
      <c r="F41" s="106"/>
      <c r="G41" s="119">
        <f>'Con PL'!F13</f>
        <v>39172</v>
      </c>
      <c r="H41" s="106"/>
      <c r="I41" s="119">
        <f>'Con PL'!H13</f>
        <v>39538</v>
      </c>
      <c r="J41" s="106"/>
      <c r="K41" s="119">
        <f>'Con PL'!J13</f>
        <v>39172</v>
      </c>
      <c r="L41" s="34"/>
      <c r="M41" s="34"/>
    </row>
    <row r="42" spans="1:13" s="1" customFormat="1" ht="12.75" customHeight="1">
      <c r="A42" s="98"/>
      <c r="B42" s="101"/>
      <c r="C42" s="101"/>
      <c r="D42" s="101"/>
      <c r="E42" s="97" t="s">
        <v>24</v>
      </c>
      <c r="F42" s="97"/>
      <c r="G42" s="97" t="s">
        <v>24</v>
      </c>
      <c r="H42" s="97"/>
      <c r="I42" s="97" t="s">
        <v>24</v>
      </c>
      <c r="J42" s="97"/>
      <c r="K42" s="97" t="s">
        <v>24</v>
      </c>
      <c r="L42" s="34"/>
      <c r="M42" s="34"/>
    </row>
    <row r="43" spans="1:13" s="1" customFormat="1" ht="12.75" customHeight="1">
      <c r="A43" s="98"/>
      <c r="B43" s="211" t="s">
        <v>112</v>
      </c>
      <c r="C43" s="211"/>
      <c r="D43" s="211"/>
      <c r="E43" s="101"/>
      <c r="F43" s="101"/>
      <c r="G43" s="101"/>
      <c r="H43" s="101"/>
      <c r="I43" s="98"/>
      <c r="J43" s="101"/>
      <c r="K43" s="107"/>
      <c r="L43" s="34"/>
      <c r="M43" s="34"/>
    </row>
    <row r="44" spans="1:13" s="1" customFormat="1" ht="12.75" customHeight="1" thickBot="1">
      <c r="A44" s="98"/>
      <c r="B44" s="211"/>
      <c r="C44" s="211"/>
      <c r="D44" s="211"/>
      <c r="E44" s="134">
        <f>-'Con PL'!D26</f>
        <v>28</v>
      </c>
      <c r="F44" s="132"/>
      <c r="G44" s="134">
        <f>-'Con PL'!F26</f>
        <v>55</v>
      </c>
      <c r="H44" s="135"/>
      <c r="I44" s="134">
        <f>-'Con PL'!H26</f>
        <v>28</v>
      </c>
      <c r="J44" s="132"/>
      <c r="K44" s="134">
        <f>-'Con PL'!J26</f>
        <v>55</v>
      </c>
      <c r="L44" s="34"/>
      <c r="M44" s="34"/>
    </row>
    <row r="45" spans="1:13" s="1" customFormat="1" ht="12.75" customHeight="1" thickTop="1">
      <c r="A45" s="98"/>
      <c r="B45" s="101"/>
      <c r="C45" s="101"/>
      <c r="D45" s="101"/>
      <c r="E45" s="101"/>
      <c r="F45" s="101"/>
      <c r="G45" s="101"/>
      <c r="H45" s="101"/>
      <c r="I45" s="101"/>
      <c r="J45" s="101"/>
      <c r="K45" s="102"/>
      <c r="L45" s="34"/>
      <c r="M45" s="34"/>
    </row>
    <row r="46" spans="1:13" s="1" customFormat="1" ht="12.75" customHeight="1">
      <c r="A46" s="98"/>
      <c r="B46" s="174" t="s">
        <v>203</v>
      </c>
      <c r="C46" s="175"/>
      <c r="D46" s="175"/>
      <c r="E46" s="175"/>
      <c r="F46" s="175"/>
      <c r="G46" s="175"/>
      <c r="H46" s="175"/>
      <c r="I46" s="175"/>
      <c r="J46" s="175"/>
      <c r="K46" s="175"/>
      <c r="L46" s="34"/>
      <c r="M46" s="34"/>
    </row>
    <row r="47" spans="1:13" s="1" customFormat="1" ht="12.75" customHeight="1">
      <c r="A47" s="98"/>
      <c r="B47" s="175"/>
      <c r="C47" s="175"/>
      <c r="D47" s="175"/>
      <c r="E47" s="175"/>
      <c r="F47" s="175"/>
      <c r="G47" s="175"/>
      <c r="H47" s="175"/>
      <c r="I47" s="175"/>
      <c r="J47" s="175"/>
      <c r="K47" s="175"/>
      <c r="L47" s="34"/>
      <c r="M47" s="34"/>
    </row>
    <row r="48" spans="1:13" s="1" customFormat="1" ht="12.75" customHeight="1">
      <c r="A48" s="98"/>
      <c r="B48" s="177"/>
      <c r="C48" s="177"/>
      <c r="D48" s="177"/>
      <c r="E48" s="177"/>
      <c r="F48" s="177"/>
      <c r="G48" s="177"/>
      <c r="H48" s="177"/>
      <c r="I48" s="177"/>
      <c r="J48" s="177"/>
      <c r="K48" s="177"/>
      <c r="L48" s="34"/>
      <c r="M48" s="34"/>
    </row>
    <row r="49" spans="1:13" s="1" customFormat="1" ht="12.75" customHeight="1">
      <c r="A49" s="98"/>
      <c r="B49" s="174" t="s">
        <v>204</v>
      </c>
      <c r="C49" s="175"/>
      <c r="D49" s="175"/>
      <c r="E49" s="175"/>
      <c r="F49" s="175"/>
      <c r="G49" s="175"/>
      <c r="H49" s="175"/>
      <c r="I49" s="175"/>
      <c r="J49" s="175"/>
      <c r="K49" s="175"/>
      <c r="L49" s="34"/>
      <c r="M49" s="34"/>
    </row>
    <row r="50" spans="1:13" s="1" customFormat="1" ht="12.75" customHeight="1">
      <c r="A50" s="98"/>
      <c r="B50" s="175"/>
      <c r="C50" s="175"/>
      <c r="D50" s="175"/>
      <c r="E50" s="175"/>
      <c r="F50" s="175"/>
      <c r="G50" s="175"/>
      <c r="H50" s="175"/>
      <c r="I50" s="175"/>
      <c r="J50" s="175"/>
      <c r="K50" s="175"/>
      <c r="L50" s="34"/>
      <c r="M50" s="34"/>
    </row>
    <row r="51" spans="1:13" s="1" customFormat="1" ht="12.75" customHeight="1">
      <c r="A51" s="98"/>
      <c r="B51" s="177"/>
      <c r="C51" s="177"/>
      <c r="D51" s="177"/>
      <c r="E51" s="177"/>
      <c r="F51" s="177"/>
      <c r="G51" s="177"/>
      <c r="H51" s="177"/>
      <c r="I51" s="177"/>
      <c r="J51" s="177"/>
      <c r="K51" s="177"/>
      <c r="L51" s="34"/>
      <c r="M51" s="34"/>
    </row>
    <row r="52" spans="1:13" s="1" customFormat="1" ht="12.75" customHeight="1">
      <c r="A52" s="98"/>
      <c r="B52" s="99"/>
      <c r="C52" s="99"/>
      <c r="D52" s="99"/>
      <c r="E52" s="99"/>
      <c r="F52" s="99"/>
      <c r="G52" s="99"/>
      <c r="H52" s="99"/>
      <c r="I52" s="99"/>
      <c r="J52" s="99"/>
      <c r="K52" s="99"/>
      <c r="L52" s="34"/>
      <c r="M52" s="34"/>
    </row>
    <row r="53" spans="1:13" s="1" customFormat="1" ht="12.75" customHeight="1">
      <c r="A53" s="98"/>
      <c r="B53" s="174" t="s">
        <v>205</v>
      </c>
      <c r="C53" s="175"/>
      <c r="D53" s="175"/>
      <c r="E53" s="175"/>
      <c r="F53" s="175"/>
      <c r="G53" s="175"/>
      <c r="H53" s="175"/>
      <c r="I53" s="175"/>
      <c r="J53" s="175"/>
      <c r="K53" s="175"/>
      <c r="L53" s="34"/>
      <c r="M53" s="34"/>
    </row>
    <row r="54" spans="1:13" s="1" customFormat="1" ht="12.75" customHeight="1">
      <c r="A54" s="98"/>
      <c r="B54" s="175"/>
      <c r="C54" s="175"/>
      <c r="D54" s="175"/>
      <c r="E54" s="175"/>
      <c r="F54" s="175"/>
      <c r="G54" s="175"/>
      <c r="H54" s="175"/>
      <c r="I54" s="175"/>
      <c r="J54" s="175"/>
      <c r="K54" s="175"/>
      <c r="L54" s="34"/>
      <c r="M54" s="34"/>
    </row>
    <row r="55" spans="1:13" s="1" customFormat="1" ht="12.75" customHeight="1">
      <c r="A55" s="98"/>
      <c r="B55" s="175"/>
      <c r="C55" s="175"/>
      <c r="D55" s="175"/>
      <c r="E55" s="175"/>
      <c r="F55" s="175"/>
      <c r="G55" s="175"/>
      <c r="H55" s="175"/>
      <c r="I55" s="175"/>
      <c r="J55" s="175"/>
      <c r="K55" s="175"/>
      <c r="L55" s="34"/>
      <c r="M55" s="34"/>
    </row>
    <row r="56" spans="1:13" s="1" customFormat="1" ht="12.75" customHeight="1">
      <c r="A56" s="98"/>
      <c r="B56" s="175"/>
      <c r="C56" s="175"/>
      <c r="D56" s="175"/>
      <c r="E56" s="175"/>
      <c r="F56" s="175"/>
      <c r="G56" s="175"/>
      <c r="H56" s="175"/>
      <c r="I56" s="175"/>
      <c r="J56" s="175"/>
      <c r="K56" s="175"/>
      <c r="L56" s="34"/>
      <c r="M56" s="34"/>
    </row>
    <row r="57" spans="1:13" s="1" customFormat="1" ht="12.75" customHeight="1">
      <c r="A57" s="98"/>
      <c r="B57" s="103"/>
      <c r="C57" s="103"/>
      <c r="D57" s="103"/>
      <c r="E57" s="103"/>
      <c r="F57" s="103"/>
      <c r="G57" s="103"/>
      <c r="H57" s="103"/>
      <c r="I57" s="103"/>
      <c r="J57" s="103"/>
      <c r="K57" s="103"/>
      <c r="L57" s="34"/>
      <c r="M57" s="34"/>
    </row>
    <row r="58" spans="1:13" s="1" customFormat="1" ht="12.75" customHeight="1">
      <c r="A58" s="98"/>
      <c r="B58" s="174" t="s">
        <v>228</v>
      </c>
      <c r="C58" s="175"/>
      <c r="D58" s="175"/>
      <c r="E58" s="175"/>
      <c r="F58" s="175"/>
      <c r="G58" s="175"/>
      <c r="H58" s="175"/>
      <c r="I58" s="175"/>
      <c r="J58" s="175"/>
      <c r="K58" s="175"/>
      <c r="L58" s="34"/>
      <c r="M58" s="34"/>
    </row>
    <row r="59" spans="1:13" s="1" customFormat="1" ht="12.75" customHeight="1">
      <c r="A59" s="98"/>
      <c r="B59" s="175"/>
      <c r="C59" s="175"/>
      <c r="D59" s="175"/>
      <c r="E59" s="175"/>
      <c r="F59" s="175"/>
      <c r="G59" s="175"/>
      <c r="H59" s="175"/>
      <c r="I59" s="175"/>
      <c r="J59" s="175"/>
      <c r="K59" s="175"/>
      <c r="L59" s="34"/>
      <c r="M59" s="34"/>
    </row>
    <row r="60" spans="1:13" s="1" customFormat="1" ht="12.75" customHeight="1">
      <c r="A60" s="98"/>
      <c r="B60" s="177"/>
      <c r="C60" s="177"/>
      <c r="D60" s="177"/>
      <c r="E60" s="177"/>
      <c r="F60" s="177"/>
      <c r="G60" s="177"/>
      <c r="H60" s="177"/>
      <c r="I60" s="177"/>
      <c r="J60" s="177"/>
      <c r="K60" s="177"/>
      <c r="L60" s="34"/>
      <c r="M60" s="34"/>
    </row>
    <row r="61" spans="1:13" s="1" customFormat="1" ht="12.75" customHeight="1">
      <c r="A61" s="98"/>
      <c r="B61" s="206"/>
      <c r="C61" s="206"/>
      <c r="D61" s="206"/>
      <c r="E61" s="206"/>
      <c r="F61" s="206"/>
      <c r="G61" s="206"/>
      <c r="H61" s="206"/>
      <c r="I61" s="206"/>
      <c r="J61" s="206"/>
      <c r="K61" s="206"/>
      <c r="L61" s="34"/>
      <c r="M61" s="34"/>
    </row>
    <row r="62" spans="1:13" s="1" customFormat="1" ht="12.75" customHeight="1">
      <c r="A62" s="98"/>
      <c r="B62" s="206"/>
      <c r="C62" s="206"/>
      <c r="D62" s="206"/>
      <c r="E62" s="206"/>
      <c r="F62" s="206"/>
      <c r="G62" s="206"/>
      <c r="H62" s="206"/>
      <c r="I62" s="206"/>
      <c r="J62" s="206"/>
      <c r="K62" s="206"/>
      <c r="L62" s="34"/>
      <c r="M62" s="34"/>
    </row>
    <row r="63" spans="1:13" s="1" customFormat="1" ht="12.75" customHeight="1">
      <c r="A63" s="98"/>
      <c r="B63" s="104"/>
      <c r="C63" s="104"/>
      <c r="D63" s="104"/>
      <c r="E63" s="104"/>
      <c r="F63" s="104"/>
      <c r="G63" s="104"/>
      <c r="H63" s="104"/>
      <c r="I63" s="104"/>
      <c r="J63" s="104"/>
      <c r="K63" s="104"/>
      <c r="L63" s="34"/>
      <c r="M63" s="34"/>
    </row>
    <row r="64" spans="1:13" s="1" customFormat="1" ht="12.75" customHeight="1">
      <c r="A64" s="116" t="s">
        <v>113</v>
      </c>
      <c r="B64" s="117" t="s">
        <v>216</v>
      </c>
      <c r="C64" s="117"/>
      <c r="D64" s="117"/>
      <c r="E64" s="117"/>
      <c r="F64" s="101"/>
      <c r="G64" s="101"/>
      <c r="H64" s="108"/>
      <c r="I64" s="102"/>
      <c r="J64" s="108"/>
      <c r="K64" s="102"/>
      <c r="L64" s="34"/>
      <c r="M64" s="34"/>
    </row>
    <row r="65" spans="1:13" s="1" customFormat="1" ht="12.75" customHeight="1">
      <c r="A65" s="98"/>
      <c r="B65" s="136" t="s">
        <v>225</v>
      </c>
      <c r="C65" s="101"/>
      <c r="D65" s="101"/>
      <c r="E65" s="101"/>
      <c r="F65" s="101"/>
      <c r="G65" s="101"/>
      <c r="H65" s="108"/>
      <c r="I65" s="102"/>
      <c r="J65" s="108"/>
      <c r="K65" s="102"/>
      <c r="L65" s="34"/>
      <c r="M65" s="34"/>
    </row>
    <row r="66" spans="1:13" s="1" customFormat="1" ht="12.75" customHeight="1">
      <c r="A66" s="98"/>
      <c r="B66" s="101"/>
      <c r="C66" s="101"/>
      <c r="D66" s="101"/>
      <c r="E66" s="101"/>
      <c r="F66" s="101"/>
      <c r="G66" s="101"/>
      <c r="H66" s="108"/>
      <c r="I66" s="102"/>
      <c r="J66" s="108"/>
      <c r="K66" s="102"/>
      <c r="L66" s="34"/>
      <c r="M66" s="34"/>
    </row>
    <row r="67" spans="1:13" s="1" customFormat="1" ht="12.75" customHeight="1">
      <c r="A67" s="116" t="s">
        <v>114</v>
      </c>
      <c r="B67" s="117" t="s">
        <v>115</v>
      </c>
      <c r="C67" s="117"/>
      <c r="D67" s="117"/>
      <c r="E67" s="101"/>
      <c r="F67" s="101"/>
      <c r="G67" s="101"/>
      <c r="H67" s="108"/>
      <c r="I67" s="102"/>
      <c r="J67" s="108"/>
      <c r="K67" s="102"/>
      <c r="L67" s="34"/>
      <c r="M67" s="34"/>
    </row>
    <row r="68" spans="1:13" s="1" customFormat="1" ht="12.75" customHeight="1">
      <c r="A68" s="98"/>
      <c r="B68" s="136" t="s">
        <v>226</v>
      </c>
      <c r="C68" s="101"/>
      <c r="D68" s="101"/>
      <c r="E68" s="101"/>
      <c r="F68" s="101"/>
      <c r="G68" s="101"/>
      <c r="H68" s="108"/>
      <c r="I68" s="102"/>
      <c r="J68" s="108"/>
      <c r="K68" s="102"/>
      <c r="L68" s="34"/>
      <c r="M68" s="34"/>
    </row>
    <row r="69" spans="1:13" s="1" customFormat="1" ht="12.75" customHeight="1">
      <c r="A69" s="98"/>
      <c r="B69" s="110"/>
      <c r="C69" s="110"/>
      <c r="D69" s="110"/>
      <c r="E69" s="101"/>
      <c r="F69" s="101"/>
      <c r="G69" s="102"/>
      <c r="H69" s="108"/>
      <c r="I69" s="102"/>
      <c r="J69" s="108"/>
      <c r="K69" s="102"/>
      <c r="L69" s="34"/>
      <c r="M69" s="34"/>
    </row>
    <row r="70" spans="1:13" s="1" customFormat="1" ht="12.75" customHeight="1">
      <c r="A70" s="116" t="s">
        <v>116</v>
      </c>
      <c r="B70" s="117" t="s">
        <v>117</v>
      </c>
      <c r="C70" s="120"/>
      <c r="D70" s="120"/>
      <c r="E70" s="117"/>
      <c r="F70" s="101"/>
      <c r="G70" s="102"/>
      <c r="H70" s="108"/>
      <c r="I70" s="102"/>
      <c r="J70" s="108"/>
      <c r="K70" s="102"/>
      <c r="L70" s="34"/>
      <c r="M70" s="34"/>
    </row>
    <row r="71" spans="1:13" s="1" customFormat="1" ht="12.75" customHeight="1">
      <c r="A71" s="98"/>
      <c r="B71" s="136" t="s">
        <v>222</v>
      </c>
      <c r="C71" s="110"/>
      <c r="D71" s="110"/>
      <c r="E71" s="101"/>
      <c r="F71" s="101"/>
      <c r="G71" s="102"/>
      <c r="H71" s="108"/>
      <c r="I71" s="102"/>
      <c r="J71" s="108"/>
      <c r="K71" s="102"/>
      <c r="L71" s="34"/>
      <c r="M71" s="34"/>
    </row>
    <row r="72" spans="1:13" s="1" customFormat="1" ht="12.75" customHeight="1">
      <c r="A72" s="98"/>
      <c r="B72" s="109"/>
      <c r="C72" s="110"/>
      <c r="D72" s="110"/>
      <c r="E72" s="101"/>
      <c r="F72" s="101"/>
      <c r="G72" s="102"/>
      <c r="H72" s="108"/>
      <c r="I72" s="102"/>
      <c r="J72" s="108"/>
      <c r="K72" s="102"/>
      <c r="L72" s="34"/>
      <c r="M72" s="34"/>
    </row>
    <row r="73" spans="1:13" s="1" customFormat="1" ht="12.75" customHeight="1">
      <c r="A73" s="116" t="s">
        <v>118</v>
      </c>
      <c r="B73" s="117" t="s">
        <v>119</v>
      </c>
      <c r="C73" s="117"/>
      <c r="D73" s="117"/>
      <c r="E73" s="101"/>
      <c r="F73" s="101"/>
      <c r="G73" s="101"/>
      <c r="H73" s="101"/>
      <c r="I73" s="101"/>
      <c r="J73" s="99"/>
      <c r="K73" s="99"/>
      <c r="L73" s="34"/>
      <c r="M73" s="34"/>
    </row>
    <row r="74" spans="1:13" s="1" customFormat="1" ht="12.75" customHeight="1">
      <c r="A74" s="98"/>
      <c r="B74" s="138" t="s">
        <v>290</v>
      </c>
      <c r="C74" s="101"/>
      <c r="D74" s="101"/>
      <c r="E74" s="101"/>
      <c r="F74" s="101"/>
      <c r="G74" s="101"/>
      <c r="H74" s="101"/>
      <c r="I74" s="98"/>
      <c r="J74" s="99"/>
      <c r="K74" s="98"/>
      <c r="L74" s="34"/>
      <c r="M74" s="34"/>
    </row>
    <row r="75" spans="1:13" s="1" customFormat="1" ht="12.75" customHeight="1">
      <c r="A75" s="98"/>
      <c r="B75" s="101"/>
      <c r="C75" s="101"/>
      <c r="D75" s="101"/>
      <c r="E75" s="101"/>
      <c r="F75" s="101"/>
      <c r="G75" s="101"/>
      <c r="H75" s="101"/>
      <c r="I75" s="121"/>
      <c r="J75" s="122"/>
      <c r="K75" s="121"/>
      <c r="L75" s="34"/>
      <c r="M75" s="34"/>
    </row>
    <row r="76" spans="1:13" s="1" customFormat="1" ht="12.75" customHeight="1">
      <c r="A76" s="116" t="s">
        <v>120</v>
      </c>
      <c r="B76" s="117" t="s">
        <v>121</v>
      </c>
      <c r="C76" s="117"/>
      <c r="D76" s="117"/>
      <c r="E76" s="101"/>
      <c r="F76" s="101"/>
      <c r="G76" s="101"/>
      <c r="H76" s="101"/>
      <c r="I76" s="101"/>
      <c r="J76" s="108"/>
      <c r="K76" s="102"/>
      <c r="L76" s="34"/>
      <c r="M76" s="34"/>
    </row>
    <row r="77" spans="1:13" s="1" customFormat="1" ht="12.75" customHeight="1">
      <c r="A77" s="98"/>
      <c r="B77" s="174" t="s">
        <v>0</v>
      </c>
      <c r="C77" s="175"/>
      <c r="D77" s="175"/>
      <c r="E77" s="175"/>
      <c r="F77" s="175"/>
      <c r="G77" s="175"/>
      <c r="H77" s="175"/>
      <c r="I77" s="175"/>
      <c r="J77" s="175"/>
      <c r="K77" s="175"/>
      <c r="L77" s="34"/>
      <c r="M77" s="34"/>
    </row>
    <row r="78" spans="1:13" s="1" customFormat="1" ht="12.75" customHeight="1">
      <c r="A78" s="98"/>
      <c r="B78" s="175"/>
      <c r="C78" s="175"/>
      <c r="D78" s="175"/>
      <c r="E78" s="175"/>
      <c r="F78" s="175"/>
      <c r="G78" s="175"/>
      <c r="H78" s="175"/>
      <c r="I78" s="175"/>
      <c r="J78" s="175"/>
      <c r="K78" s="175"/>
      <c r="L78" s="34"/>
      <c r="M78" s="34"/>
    </row>
    <row r="79" spans="1:13" s="1" customFormat="1" ht="12.75" customHeight="1">
      <c r="A79" s="98"/>
      <c r="B79" s="100"/>
      <c r="C79" s="100"/>
      <c r="D79" s="100"/>
      <c r="E79" s="100"/>
      <c r="F79" s="100"/>
      <c r="G79" s="100"/>
      <c r="H79" s="100"/>
      <c r="I79" s="100"/>
      <c r="J79" s="100"/>
      <c r="K79" s="100"/>
      <c r="L79" s="34"/>
      <c r="M79" s="34"/>
    </row>
    <row r="80" spans="1:13" s="1" customFormat="1" ht="12.75" customHeight="1">
      <c r="A80" s="116" t="s">
        <v>122</v>
      </c>
      <c r="B80" s="117" t="s">
        <v>123</v>
      </c>
      <c r="C80" s="117"/>
      <c r="D80" s="117"/>
      <c r="E80" s="101"/>
      <c r="F80" s="101"/>
      <c r="G80" s="101"/>
      <c r="H80" s="101"/>
      <c r="I80" s="102"/>
      <c r="J80" s="99"/>
      <c r="K80" s="99"/>
      <c r="L80" s="34"/>
      <c r="M80" s="34"/>
    </row>
    <row r="81" spans="1:13" s="1" customFormat="1" ht="12.75" customHeight="1">
      <c r="A81" s="116" t="s">
        <v>74</v>
      </c>
      <c r="B81" s="176" t="s">
        <v>124</v>
      </c>
      <c r="C81" s="176"/>
      <c r="D81" s="176"/>
      <c r="E81" s="176"/>
      <c r="F81" s="176"/>
      <c r="G81" s="176"/>
      <c r="H81" s="176"/>
      <c r="I81" s="176"/>
      <c r="J81" s="176"/>
      <c r="K81" s="176"/>
      <c r="L81" s="34"/>
      <c r="M81" s="34"/>
    </row>
    <row r="82" spans="1:13" s="1" customFormat="1" ht="12.75" customHeight="1">
      <c r="A82" s="116"/>
      <c r="B82" s="176"/>
      <c r="C82" s="176"/>
      <c r="D82" s="176"/>
      <c r="E82" s="176"/>
      <c r="F82" s="176"/>
      <c r="G82" s="176"/>
      <c r="H82" s="176"/>
      <c r="I82" s="176"/>
      <c r="J82" s="176"/>
      <c r="K82" s="176"/>
      <c r="L82" s="34"/>
      <c r="M82" s="34"/>
    </row>
    <row r="83" spans="1:13" s="1" customFormat="1" ht="12.75" customHeight="1">
      <c r="A83" s="116"/>
      <c r="B83" s="115"/>
      <c r="C83" s="115"/>
      <c r="D83" s="115"/>
      <c r="E83" s="115"/>
      <c r="F83" s="115"/>
      <c r="G83" s="115"/>
      <c r="H83" s="115"/>
      <c r="I83" s="115"/>
      <c r="J83" s="115"/>
      <c r="K83" s="115"/>
      <c r="L83" s="34"/>
      <c r="M83" s="34"/>
    </row>
    <row r="84" spans="1:13" s="1" customFormat="1" ht="12.75" customHeight="1">
      <c r="A84" s="98"/>
      <c r="B84" s="174" t="s">
        <v>206</v>
      </c>
      <c r="C84" s="175"/>
      <c r="D84" s="175"/>
      <c r="E84" s="175"/>
      <c r="F84" s="175"/>
      <c r="G84" s="175"/>
      <c r="H84" s="175"/>
      <c r="I84" s="175"/>
      <c r="J84" s="175"/>
      <c r="K84" s="175"/>
      <c r="L84" s="34"/>
      <c r="M84" s="34"/>
    </row>
    <row r="85" spans="1:13" s="1" customFormat="1" ht="12.75" customHeight="1">
      <c r="A85" s="98"/>
      <c r="B85" s="175"/>
      <c r="C85" s="175"/>
      <c r="D85" s="175"/>
      <c r="E85" s="175"/>
      <c r="F85" s="175"/>
      <c r="G85" s="175"/>
      <c r="H85" s="175"/>
      <c r="I85" s="175"/>
      <c r="J85" s="175"/>
      <c r="K85" s="175"/>
      <c r="L85" s="34"/>
      <c r="M85" s="34"/>
    </row>
    <row r="86" spans="1:13" s="1" customFormat="1" ht="12.75" customHeight="1">
      <c r="A86" s="98"/>
      <c r="B86" s="111"/>
      <c r="C86" s="111"/>
      <c r="D86" s="111"/>
      <c r="E86" s="111"/>
      <c r="F86" s="111"/>
      <c r="G86" s="111"/>
      <c r="H86" s="111"/>
      <c r="I86" s="111"/>
      <c r="J86" s="111"/>
      <c r="K86" s="111"/>
      <c r="L86" s="34"/>
      <c r="M86" s="34"/>
    </row>
    <row r="87" spans="1:13" s="1" customFormat="1" ht="12.75" customHeight="1">
      <c r="A87" s="98"/>
      <c r="B87" s="174" t="s">
        <v>125</v>
      </c>
      <c r="C87" s="175"/>
      <c r="D87" s="175"/>
      <c r="E87" s="175"/>
      <c r="F87" s="175"/>
      <c r="G87" s="175"/>
      <c r="H87" s="175"/>
      <c r="I87" s="175"/>
      <c r="J87" s="175"/>
      <c r="K87" s="175"/>
      <c r="L87" s="34"/>
      <c r="M87" s="34"/>
    </row>
    <row r="88" spans="1:13" s="1" customFormat="1" ht="12.75" customHeight="1">
      <c r="A88" s="98"/>
      <c r="B88" s="175"/>
      <c r="C88" s="175"/>
      <c r="D88" s="175"/>
      <c r="E88" s="175"/>
      <c r="F88" s="175"/>
      <c r="G88" s="175"/>
      <c r="H88" s="175"/>
      <c r="I88" s="175"/>
      <c r="J88" s="175"/>
      <c r="K88" s="175"/>
      <c r="L88" s="34"/>
      <c r="M88" s="34"/>
    </row>
    <row r="89" spans="1:13" s="1" customFormat="1" ht="12.75" customHeight="1">
      <c r="A89" s="98"/>
      <c r="B89" s="175"/>
      <c r="C89" s="175"/>
      <c r="D89" s="175"/>
      <c r="E89" s="175"/>
      <c r="F89" s="175"/>
      <c r="G89" s="175"/>
      <c r="H89" s="175"/>
      <c r="I89" s="175"/>
      <c r="J89" s="175"/>
      <c r="K89" s="175"/>
      <c r="L89" s="34"/>
      <c r="M89" s="34"/>
    </row>
    <row r="90" spans="1:13" s="1" customFormat="1" ht="12.75" customHeight="1">
      <c r="A90" s="98"/>
      <c r="B90" s="111"/>
      <c r="C90" s="111"/>
      <c r="D90" s="111"/>
      <c r="E90" s="111"/>
      <c r="F90" s="111"/>
      <c r="G90" s="111"/>
      <c r="H90" s="111"/>
      <c r="I90" s="111"/>
      <c r="J90" s="111"/>
      <c r="K90" s="111"/>
      <c r="L90" s="34"/>
      <c r="M90" s="34"/>
    </row>
    <row r="91" spans="1:13" s="1" customFormat="1" ht="12.75" customHeight="1">
      <c r="A91" s="98"/>
      <c r="B91" s="174" t="s">
        <v>207</v>
      </c>
      <c r="C91" s="175"/>
      <c r="D91" s="175"/>
      <c r="E91" s="175"/>
      <c r="F91" s="175"/>
      <c r="G91" s="175"/>
      <c r="H91" s="175"/>
      <c r="I91" s="175"/>
      <c r="J91" s="175"/>
      <c r="K91" s="175"/>
      <c r="L91" s="34"/>
      <c r="M91" s="34"/>
    </row>
    <row r="92" spans="1:13" s="1" customFormat="1" ht="12.75" customHeight="1">
      <c r="A92" s="98"/>
      <c r="B92" s="175"/>
      <c r="C92" s="175"/>
      <c r="D92" s="175"/>
      <c r="E92" s="175"/>
      <c r="F92" s="175"/>
      <c r="G92" s="175"/>
      <c r="H92" s="175"/>
      <c r="I92" s="175"/>
      <c r="J92" s="175"/>
      <c r="K92" s="175"/>
      <c r="L92" s="34"/>
      <c r="M92" s="34"/>
    </row>
    <row r="93" spans="1:13" s="1" customFormat="1" ht="12.75" customHeight="1">
      <c r="A93" s="98"/>
      <c r="B93" s="175"/>
      <c r="C93" s="175"/>
      <c r="D93" s="175"/>
      <c r="E93" s="175"/>
      <c r="F93" s="175"/>
      <c r="G93" s="175"/>
      <c r="H93" s="175"/>
      <c r="I93" s="175"/>
      <c r="J93" s="175"/>
      <c r="K93" s="175"/>
      <c r="L93" s="34"/>
      <c r="M93" s="34"/>
    </row>
    <row r="94" spans="1:13" s="1" customFormat="1" ht="12.75" customHeight="1">
      <c r="A94" s="98"/>
      <c r="B94" s="175"/>
      <c r="C94" s="175"/>
      <c r="D94" s="175"/>
      <c r="E94" s="175"/>
      <c r="F94" s="175"/>
      <c r="G94" s="175"/>
      <c r="H94" s="175"/>
      <c r="I94" s="175"/>
      <c r="J94" s="175"/>
      <c r="K94" s="175"/>
      <c r="L94" s="34"/>
      <c r="M94" s="34"/>
    </row>
    <row r="95" spans="1:13" s="1" customFormat="1" ht="12.75" customHeight="1">
      <c r="A95" s="98"/>
      <c r="B95" s="111"/>
      <c r="C95" s="111"/>
      <c r="D95" s="111"/>
      <c r="E95" s="111"/>
      <c r="F95" s="111"/>
      <c r="G95" s="111"/>
      <c r="H95" s="111"/>
      <c r="I95" s="111"/>
      <c r="J95" s="111"/>
      <c r="K95" s="111"/>
      <c r="L95" s="34"/>
      <c r="M95" s="34"/>
    </row>
    <row r="96" spans="1:13" s="1" customFormat="1" ht="12.75" customHeight="1">
      <c r="A96" s="98"/>
      <c r="B96" s="174" t="s">
        <v>5</v>
      </c>
      <c r="C96" s="175"/>
      <c r="D96" s="175"/>
      <c r="E96" s="175"/>
      <c r="F96" s="175"/>
      <c r="G96" s="175"/>
      <c r="H96" s="175"/>
      <c r="I96" s="175"/>
      <c r="J96" s="175"/>
      <c r="K96" s="175"/>
      <c r="L96" s="34"/>
      <c r="M96" s="34"/>
    </row>
    <row r="97" spans="1:13" s="1" customFormat="1" ht="12.75" customHeight="1">
      <c r="A97" s="98"/>
      <c r="B97" s="175"/>
      <c r="C97" s="175"/>
      <c r="D97" s="175"/>
      <c r="E97" s="175"/>
      <c r="F97" s="175"/>
      <c r="G97" s="175"/>
      <c r="H97" s="175"/>
      <c r="I97" s="175"/>
      <c r="J97" s="175"/>
      <c r="K97" s="175"/>
      <c r="L97" s="34"/>
      <c r="M97" s="34"/>
    </row>
    <row r="98" spans="1:13" s="1" customFormat="1" ht="12.75" customHeight="1">
      <c r="A98" s="98"/>
      <c r="B98" s="175"/>
      <c r="C98" s="175"/>
      <c r="D98" s="175"/>
      <c r="E98" s="175"/>
      <c r="F98" s="175"/>
      <c r="G98" s="175"/>
      <c r="H98" s="175"/>
      <c r="I98" s="175"/>
      <c r="J98" s="175"/>
      <c r="K98" s="175"/>
      <c r="L98" s="34"/>
      <c r="M98" s="34"/>
    </row>
    <row r="99" spans="1:13" s="1" customFormat="1" ht="12.75" customHeight="1">
      <c r="A99" s="98"/>
      <c r="B99" s="100"/>
      <c r="C99" s="100"/>
      <c r="D99" s="100"/>
      <c r="E99" s="100"/>
      <c r="F99" s="100"/>
      <c r="G99" s="100"/>
      <c r="H99" s="100"/>
      <c r="I99" s="100"/>
      <c r="J99" s="100"/>
      <c r="K99" s="100"/>
      <c r="L99" s="34"/>
      <c r="M99" s="34"/>
    </row>
    <row r="100" spans="1:13" s="1" customFormat="1" ht="12.75" customHeight="1">
      <c r="A100" s="98"/>
      <c r="B100" s="174" t="s">
        <v>126</v>
      </c>
      <c r="C100" s="175"/>
      <c r="D100" s="175"/>
      <c r="E100" s="175"/>
      <c r="F100" s="175"/>
      <c r="G100" s="175"/>
      <c r="H100" s="175"/>
      <c r="I100" s="175"/>
      <c r="J100" s="175"/>
      <c r="K100" s="175"/>
      <c r="L100" s="34"/>
      <c r="M100" s="34"/>
    </row>
    <row r="101" spans="1:13" s="1" customFormat="1" ht="12.75" customHeight="1">
      <c r="A101" s="98"/>
      <c r="B101" s="175"/>
      <c r="C101" s="175"/>
      <c r="D101" s="175"/>
      <c r="E101" s="175"/>
      <c r="F101" s="175"/>
      <c r="G101" s="175"/>
      <c r="H101" s="175"/>
      <c r="I101" s="175"/>
      <c r="J101" s="175"/>
      <c r="K101" s="175"/>
      <c r="L101" s="34"/>
      <c r="M101" s="34"/>
    </row>
    <row r="102" spans="1:13" s="1" customFormat="1" ht="12.75" customHeight="1">
      <c r="A102" s="98"/>
      <c r="B102" s="175"/>
      <c r="C102" s="175"/>
      <c r="D102" s="175"/>
      <c r="E102" s="175"/>
      <c r="F102" s="175"/>
      <c r="G102" s="175"/>
      <c r="H102" s="175"/>
      <c r="I102" s="175"/>
      <c r="J102" s="175"/>
      <c r="K102" s="175"/>
      <c r="L102" s="34"/>
      <c r="M102" s="34"/>
    </row>
    <row r="103" spans="1:13" s="1" customFormat="1" ht="12.75" customHeight="1">
      <c r="A103" s="98"/>
      <c r="B103" s="175"/>
      <c r="C103" s="175"/>
      <c r="D103" s="175"/>
      <c r="E103" s="175"/>
      <c r="F103" s="175"/>
      <c r="G103" s="175"/>
      <c r="H103" s="175"/>
      <c r="I103" s="175"/>
      <c r="J103" s="175"/>
      <c r="K103" s="175"/>
      <c r="L103" s="34"/>
      <c r="M103" s="34"/>
    </row>
    <row r="104" spans="1:13" s="1" customFormat="1" ht="12.75" customHeight="1">
      <c r="A104" s="98"/>
      <c r="B104" s="175"/>
      <c r="C104" s="175"/>
      <c r="D104" s="175"/>
      <c r="E104" s="175"/>
      <c r="F104" s="175"/>
      <c r="G104" s="175"/>
      <c r="H104" s="175"/>
      <c r="I104" s="175"/>
      <c r="J104" s="175"/>
      <c r="K104" s="175"/>
      <c r="L104" s="34"/>
      <c r="M104" s="34"/>
    </row>
    <row r="105" spans="1:13" s="1" customFormat="1" ht="12.75" customHeight="1">
      <c r="A105" s="98"/>
      <c r="B105" s="175"/>
      <c r="C105" s="175"/>
      <c r="D105" s="175"/>
      <c r="E105" s="175"/>
      <c r="F105" s="175"/>
      <c r="G105" s="175"/>
      <c r="H105" s="175"/>
      <c r="I105" s="175"/>
      <c r="J105" s="175"/>
      <c r="K105" s="175"/>
      <c r="L105" s="34"/>
      <c r="M105" s="34"/>
    </row>
    <row r="106" spans="1:13" s="1" customFormat="1" ht="12.75" customHeight="1">
      <c r="A106" s="98"/>
      <c r="B106" s="111"/>
      <c r="C106" s="111"/>
      <c r="D106" s="111"/>
      <c r="E106" s="111"/>
      <c r="F106" s="111"/>
      <c r="G106" s="111"/>
      <c r="H106" s="111"/>
      <c r="I106" s="111"/>
      <c r="J106" s="111"/>
      <c r="K106" s="111"/>
      <c r="L106" s="34"/>
      <c r="M106" s="34"/>
    </row>
    <row r="107" spans="1:13" s="1" customFormat="1" ht="12.75" customHeight="1">
      <c r="A107" s="98"/>
      <c r="B107" s="174" t="s">
        <v>6</v>
      </c>
      <c r="C107" s="175"/>
      <c r="D107" s="175"/>
      <c r="E107" s="175"/>
      <c r="F107" s="175"/>
      <c r="G107" s="175"/>
      <c r="H107" s="175"/>
      <c r="I107" s="175"/>
      <c r="J107" s="175"/>
      <c r="K107" s="175"/>
      <c r="L107" s="34"/>
      <c r="M107" s="34"/>
    </row>
    <row r="108" spans="1:13" s="1" customFormat="1" ht="12.75" customHeight="1">
      <c r="A108" s="98"/>
      <c r="B108" s="175"/>
      <c r="C108" s="175"/>
      <c r="D108" s="175"/>
      <c r="E108" s="175"/>
      <c r="F108" s="175"/>
      <c r="G108" s="175"/>
      <c r="H108" s="175"/>
      <c r="I108" s="175"/>
      <c r="J108" s="175"/>
      <c r="K108" s="175"/>
      <c r="L108" s="34"/>
      <c r="M108" s="34"/>
    </row>
    <row r="109" spans="1:13" s="1" customFormat="1" ht="12.75" customHeight="1">
      <c r="A109" s="98"/>
      <c r="B109" s="175"/>
      <c r="C109" s="175"/>
      <c r="D109" s="175"/>
      <c r="E109" s="175"/>
      <c r="F109" s="175"/>
      <c r="G109" s="175"/>
      <c r="H109" s="175"/>
      <c r="I109" s="175"/>
      <c r="J109" s="175"/>
      <c r="K109" s="175"/>
      <c r="L109" s="34"/>
      <c r="M109" s="34"/>
    </row>
    <row r="110" spans="1:13" s="1" customFormat="1" ht="12.75" customHeight="1">
      <c r="A110" s="98"/>
      <c r="B110" s="177"/>
      <c r="C110" s="177"/>
      <c r="D110" s="177"/>
      <c r="E110" s="177"/>
      <c r="F110" s="177"/>
      <c r="G110" s="177"/>
      <c r="H110" s="177"/>
      <c r="I110" s="177"/>
      <c r="J110" s="177"/>
      <c r="K110" s="177"/>
      <c r="L110" s="34"/>
      <c r="M110" s="34"/>
    </row>
    <row r="111" spans="1:13" s="1" customFormat="1" ht="12.75" customHeight="1">
      <c r="A111" s="98"/>
      <c r="B111" s="111"/>
      <c r="C111" s="111"/>
      <c r="D111" s="111"/>
      <c r="E111" s="111"/>
      <c r="F111" s="111"/>
      <c r="G111" s="111"/>
      <c r="H111" s="111"/>
      <c r="I111" s="111"/>
      <c r="J111" s="111"/>
      <c r="K111" s="111"/>
      <c r="L111" s="34"/>
      <c r="M111" s="34"/>
    </row>
    <row r="112" spans="1:13" s="1" customFormat="1" ht="12.75" customHeight="1">
      <c r="A112" s="98"/>
      <c r="B112" s="174" t="s">
        <v>148</v>
      </c>
      <c r="C112" s="175"/>
      <c r="D112" s="175"/>
      <c r="E112" s="175"/>
      <c r="F112" s="175"/>
      <c r="G112" s="175"/>
      <c r="H112" s="175"/>
      <c r="I112" s="175"/>
      <c r="J112" s="175"/>
      <c r="K112" s="175"/>
      <c r="L112" s="34"/>
      <c r="M112" s="34"/>
    </row>
    <row r="113" spans="1:13" s="1" customFormat="1" ht="12.75" customHeight="1">
      <c r="A113" s="98"/>
      <c r="B113" s="175"/>
      <c r="C113" s="175"/>
      <c r="D113" s="175"/>
      <c r="E113" s="175"/>
      <c r="F113" s="175"/>
      <c r="G113" s="175"/>
      <c r="H113" s="175"/>
      <c r="I113" s="175"/>
      <c r="J113" s="175"/>
      <c r="K113" s="175"/>
      <c r="L113" s="34"/>
      <c r="M113" s="34"/>
    </row>
    <row r="114" spans="1:13" s="1" customFormat="1" ht="12.75" customHeight="1">
      <c r="A114" s="98"/>
      <c r="B114" s="175"/>
      <c r="C114" s="175"/>
      <c r="D114" s="175"/>
      <c r="E114" s="175"/>
      <c r="F114" s="175"/>
      <c r="G114" s="175"/>
      <c r="H114" s="175"/>
      <c r="I114" s="175"/>
      <c r="J114" s="175"/>
      <c r="K114" s="175"/>
      <c r="L114" s="34"/>
      <c r="M114" s="34"/>
    </row>
    <row r="115" spans="1:13" s="1" customFormat="1" ht="12.75" customHeight="1">
      <c r="A115" s="98"/>
      <c r="B115" s="104"/>
      <c r="C115" s="104"/>
      <c r="D115" s="104"/>
      <c r="E115" s="104"/>
      <c r="F115" s="104"/>
      <c r="G115" s="104"/>
      <c r="H115" s="104"/>
      <c r="I115" s="104"/>
      <c r="J115" s="104"/>
      <c r="K115" s="104"/>
      <c r="L115" s="34"/>
      <c r="M115" s="34"/>
    </row>
    <row r="116" spans="1:13" s="1" customFormat="1" ht="12.75" customHeight="1">
      <c r="A116" s="98"/>
      <c r="B116" s="174" t="s">
        <v>285</v>
      </c>
      <c r="C116" s="174"/>
      <c r="D116" s="174"/>
      <c r="E116" s="174"/>
      <c r="F116" s="174"/>
      <c r="G116" s="174"/>
      <c r="H116" s="174"/>
      <c r="I116" s="174"/>
      <c r="J116" s="174"/>
      <c r="K116" s="174"/>
      <c r="L116" s="34"/>
      <c r="M116" s="34"/>
    </row>
    <row r="117" spans="1:13" s="1" customFormat="1" ht="12.75" customHeight="1">
      <c r="A117" s="98"/>
      <c r="B117" s="174"/>
      <c r="C117" s="174"/>
      <c r="D117" s="174"/>
      <c r="E117" s="174"/>
      <c r="F117" s="174"/>
      <c r="G117" s="174"/>
      <c r="H117" s="174"/>
      <c r="I117" s="174"/>
      <c r="J117" s="174"/>
      <c r="K117" s="174"/>
      <c r="L117" s="34"/>
      <c r="M117" s="34"/>
    </row>
    <row r="118" spans="1:13" s="1" customFormat="1" ht="12.75" customHeight="1">
      <c r="A118" s="98"/>
      <c r="B118" s="174"/>
      <c r="C118" s="174"/>
      <c r="D118" s="174"/>
      <c r="E118" s="174"/>
      <c r="F118" s="174"/>
      <c r="G118" s="174"/>
      <c r="H118" s="174"/>
      <c r="I118" s="174"/>
      <c r="J118" s="174"/>
      <c r="K118" s="174"/>
      <c r="L118" s="34"/>
      <c r="M118" s="34"/>
    </row>
    <row r="119" spans="1:13" s="1" customFormat="1" ht="12.75" customHeight="1">
      <c r="A119" s="98"/>
      <c r="B119" s="174"/>
      <c r="C119" s="174"/>
      <c r="D119" s="174"/>
      <c r="E119" s="174"/>
      <c r="F119" s="174"/>
      <c r="G119" s="174"/>
      <c r="H119" s="174"/>
      <c r="I119" s="174"/>
      <c r="J119" s="174"/>
      <c r="K119" s="174"/>
      <c r="L119" s="34"/>
      <c r="M119" s="34"/>
    </row>
    <row r="120" spans="1:13" s="1" customFormat="1" ht="12.75" customHeight="1">
      <c r="A120" s="98"/>
      <c r="B120" s="71"/>
      <c r="C120" s="71"/>
      <c r="D120" s="71"/>
      <c r="E120" s="71"/>
      <c r="F120" s="71"/>
      <c r="G120" s="71"/>
      <c r="H120" s="71"/>
      <c r="I120" s="71"/>
      <c r="J120" s="71"/>
      <c r="K120" s="71"/>
      <c r="L120" s="34"/>
      <c r="M120" s="34"/>
    </row>
    <row r="121" spans="1:13" s="1" customFormat="1" ht="12.75" customHeight="1">
      <c r="A121" s="116" t="s">
        <v>75</v>
      </c>
      <c r="B121" s="176" t="s">
        <v>127</v>
      </c>
      <c r="C121" s="176"/>
      <c r="D121" s="176"/>
      <c r="E121" s="176"/>
      <c r="F121" s="176"/>
      <c r="G121" s="176"/>
      <c r="H121" s="176"/>
      <c r="I121" s="176"/>
      <c r="J121" s="176"/>
      <c r="K121" s="176"/>
      <c r="L121" s="81"/>
      <c r="M121" s="34"/>
    </row>
    <row r="122" spans="1:13" s="1" customFormat="1" ht="12.75" customHeight="1">
      <c r="A122" s="116"/>
      <c r="B122" s="115"/>
      <c r="C122" s="115"/>
      <c r="D122" s="115"/>
      <c r="E122" s="115"/>
      <c r="F122" s="115"/>
      <c r="G122" s="115"/>
      <c r="H122" s="115"/>
      <c r="I122" s="115"/>
      <c r="J122" s="115"/>
      <c r="K122" s="115"/>
      <c r="L122" s="81"/>
      <c r="M122" s="34"/>
    </row>
    <row r="123" spans="1:13" s="1" customFormat="1" ht="12.75" customHeight="1">
      <c r="A123" s="117"/>
      <c r="B123" s="178" t="s">
        <v>208</v>
      </c>
      <c r="C123" s="178"/>
      <c r="D123" s="178"/>
      <c r="E123" s="178"/>
      <c r="F123" s="178"/>
      <c r="G123" s="178"/>
      <c r="H123" s="178"/>
      <c r="I123" s="178"/>
      <c r="J123" s="178"/>
      <c r="K123" s="178"/>
      <c r="L123" s="34"/>
      <c r="M123" s="34"/>
    </row>
    <row r="124" spans="1:13" s="1" customFormat="1" ht="12.75" customHeight="1">
      <c r="A124" s="116"/>
      <c r="B124" s="178"/>
      <c r="C124" s="178"/>
      <c r="D124" s="178"/>
      <c r="E124" s="178"/>
      <c r="F124" s="178"/>
      <c r="G124" s="178"/>
      <c r="H124" s="178"/>
      <c r="I124" s="178"/>
      <c r="J124" s="178"/>
      <c r="K124" s="178"/>
      <c r="L124" s="34"/>
      <c r="M124" s="34"/>
    </row>
    <row r="125" spans="1:13" s="1" customFormat="1" ht="12.75" customHeight="1">
      <c r="A125" s="116"/>
      <c r="B125" s="178"/>
      <c r="C125" s="178"/>
      <c r="D125" s="178"/>
      <c r="E125" s="178"/>
      <c r="F125" s="178"/>
      <c r="G125" s="178"/>
      <c r="H125" s="178"/>
      <c r="I125" s="178"/>
      <c r="J125" s="178"/>
      <c r="K125" s="178"/>
      <c r="L125" s="34"/>
      <c r="M125" s="34"/>
    </row>
    <row r="126" spans="1:13" s="1" customFormat="1" ht="12.75" customHeight="1">
      <c r="A126" s="98"/>
      <c r="B126" s="100"/>
      <c r="C126" s="100"/>
      <c r="D126" s="100"/>
      <c r="E126" s="100"/>
      <c r="F126" s="100"/>
      <c r="G126" s="100"/>
      <c r="H126" s="100"/>
      <c r="I126" s="100"/>
      <c r="J126" s="100"/>
      <c r="K126" s="100"/>
      <c r="L126" s="34"/>
      <c r="M126" s="34"/>
    </row>
    <row r="127" spans="1:13" s="1" customFormat="1" ht="12.75" customHeight="1">
      <c r="A127" s="98"/>
      <c r="B127" s="174" t="s">
        <v>128</v>
      </c>
      <c r="C127" s="175"/>
      <c r="D127" s="175"/>
      <c r="E127" s="175"/>
      <c r="F127" s="175"/>
      <c r="G127" s="175"/>
      <c r="H127" s="175"/>
      <c r="I127" s="175"/>
      <c r="J127" s="175"/>
      <c r="K127" s="175"/>
      <c r="L127" s="34"/>
      <c r="M127" s="34"/>
    </row>
    <row r="128" spans="1:13" s="1" customFormat="1" ht="12.75" customHeight="1">
      <c r="A128" s="98"/>
      <c r="B128" s="175"/>
      <c r="C128" s="175"/>
      <c r="D128" s="175"/>
      <c r="E128" s="175"/>
      <c r="F128" s="175"/>
      <c r="G128" s="175"/>
      <c r="H128" s="175"/>
      <c r="I128" s="175"/>
      <c r="J128" s="175"/>
      <c r="K128" s="175"/>
      <c r="L128" s="34"/>
      <c r="M128" s="34"/>
    </row>
    <row r="129" spans="1:13" s="1" customFormat="1" ht="12.75" customHeight="1">
      <c r="A129" s="98"/>
      <c r="B129" s="175"/>
      <c r="C129" s="175"/>
      <c r="D129" s="175"/>
      <c r="E129" s="175"/>
      <c r="F129" s="175"/>
      <c r="G129" s="175"/>
      <c r="H129" s="175"/>
      <c r="I129" s="175"/>
      <c r="J129" s="175"/>
      <c r="K129" s="175"/>
      <c r="L129" s="34"/>
      <c r="M129" s="34"/>
    </row>
    <row r="130" spans="1:13" s="1" customFormat="1" ht="12.75" customHeight="1">
      <c r="A130" s="98"/>
      <c r="B130" s="175"/>
      <c r="C130" s="175"/>
      <c r="D130" s="175"/>
      <c r="E130" s="175"/>
      <c r="F130" s="175"/>
      <c r="G130" s="175"/>
      <c r="H130" s="175"/>
      <c r="I130" s="175"/>
      <c r="J130" s="175"/>
      <c r="K130" s="175"/>
      <c r="L130" s="34"/>
      <c r="M130" s="34"/>
    </row>
    <row r="131" spans="1:13" s="1" customFormat="1" ht="12.75" customHeight="1">
      <c r="A131" s="98"/>
      <c r="B131" s="111"/>
      <c r="C131" s="111"/>
      <c r="D131" s="111"/>
      <c r="E131" s="111"/>
      <c r="F131" s="111"/>
      <c r="G131" s="111"/>
      <c r="H131" s="111"/>
      <c r="I131" s="111"/>
      <c r="J131" s="111"/>
      <c r="K131" s="111"/>
      <c r="L131" s="34"/>
      <c r="M131" s="34"/>
    </row>
    <row r="132" spans="1:13" s="1" customFormat="1" ht="12.75" customHeight="1">
      <c r="A132" s="98"/>
      <c r="B132" s="174" t="s">
        <v>209</v>
      </c>
      <c r="C132" s="175"/>
      <c r="D132" s="175"/>
      <c r="E132" s="175"/>
      <c r="F132" s="175"/>
      <c r="G132" s="175"/>
      <c r="H132" s="175"/>
      <c r="I132" s="175"/>
      <c r="J132" s="175"/>
      <c r="K132" s="175"/>
      <c r="L132" s="34"/>
      <c r="M132" s="34"/>
    </row>
    <row r="133" spans="1:13" s="1" customFormat="1" ht="12.75" customHeight="1">
      <c r="A133" s="98"/>
      <c r="B133" s="175"/>
      <c r="C133" s="175"/>
      <c r="D133" s="175"/>
      <c r="E133" s="175"/>
      <c r="F133" s="175"/>
      <c r="G133" s="175"/>
      <c r="H133" s="175"/>
      <c r="I133" s="175"/>
      <c r="J133" s="175"/>
      <c r="K133" s="175"/>
      <c r="L133" s="34"/>
      <c r="M133" s="34"/>
    </row>
    <row r="134" spans="1:13" s="1" customFormat="1" ht="12.75" customHeight="1">
      <c r="A134" s="98"/>
      <c r="B134" s="111"/>
      <c r="C134" s="111"/>
      <c r="D134" s="111"/>
      <c r="E134" s="111"/>
      <c r="F134" s="111"/>
      <c r="G134" s="111"/>
      <c r="H134" s="111"/>
      <c r="I134" s="111"/>
      <c r="J134" s="111"/>
      <c r="K134" s="111"/>
      <c r="L134" s="34"/>
      <c r="M134" s="34"/>
    </row>
    <row r="135" spans="1:13" s="1" customFormat="1" ht="12.75" customHeight="1">
      <c r="A135" s="98"/>
      <c r="B135" s="174" t="s">
        <v>7</v>
      </c>
      <c r="C135" s="175"/>
      <c r="D135" s="175"/>
      <c r="E135" s="175"/>
      <c r="F135" s="175"/>
      <c r="G135" s="175"/>
      <c r="H135" s="175"/>
      <c r="I135" s="175"/>
      <c r="J135" s="175"/>
      <c r="K135" s="175"/>
      <c r="L135" s="34"/>
      <c r="M135" s="34"/>
    </row>
    <row r="136" spans="1:13" s="1" customFormat="1" ht="12.75" customHeight="1">
      <c r="A136" s="98"/>
      <c r="B136" s="175"/>
      <c r="C136" s="175"/>
      <c r="D136" s="175"/>
      <c r="E136" s="175"/>
      <c r="F136" s="175"/>
      <c r="G136" s="175"/>
      <c r="H136" s="175"/>
      <c r="I136" s="175"/>
      <c r="J136" s="175"/>
      <c r="K136" s="175"/>
      <c r="L136" s="34"/>
      <c r="M136" s="34"/>
    </row>
    <row r="137" spans="1:13" s="1" customFormat="1" ht="12.75" customHeight="1">
      <c r="A137" s="98"/>
      <c r="B137" s="111"/>
      <c r="C137" s="111"/>
      <c r="D137" s="111"/>
      <c r="E137" s="111"/>
      <c r="F137" s="111"/>
      <c r="G137" s="111"/>
      <c r="H137" s="111"/>
      <c r="I137" s="111"/>
      <c r="J137" s="111"/>
      <c r="K137" s="111"/>
      <c r="L137" s="34"/>
      <c r="M137" s="34"/>
    </row>
    <row r="138" spans="1:13" s="1" customFormat="1" ht="12.75" customHeight="1">
      <c r="A138" s="98"/>
      <c r="B138" s="174" t="s">
        <v>129</v>
      </c>
      <c r="C138" s="175"/>
      <c r="D138" s="175"/>
      <c r="E138" s="175"/>
      <c r="F138" s="175"/>
      <c r="G138" s="175"/>
      <c r="H138" s="175"/>
      <c r="I138" s="175"/>
      <c r="J138" s="175"/>
      <c r="K138" s="175"/>
      <c r="L138" s="34"/>
      <c r="M138" s="34"/>
    </row>
    <row r="139" spans="1:13" s="1" customFormat="1" ht="12.75" customHeight="1">
      <c r="A139" s="98"/>
      <c r="B139" s="111"/>
      <c r="C139" s="111"/>
      <c r="D139" s="111"/>
      <c r="E139" s="111"/>
      <c r="F139" s="111"/>
      <c r="G139" s="111"/>
      <c r="H139" s="111"/>
      <c r="I139" s="111"/>
      <c r="J139" s="111"/>
      <c r="K139" s="111"/>
      <c r="L139" s="34"/>
      <c r="M139" s="34"/>
    </row>
    <row r="140" spans="1:13" s="1" customFormat="1" ht="12.75" customHeight="1">
      <c r="A140" s="98"/>
      <c r="B140" s="174" t="s">
        <v>8</v>
      </c>
      <c r="C140" s="175"/>
      <c r="D140" s="175"/>
      <c r="E140" s="175"/>
      <c r="F140" s="175"/>
      <c r="G140" s="175"/>
      <c r="H140" s="175"/>
      <c r="I140" s="175"/>
      <c r="J140" s="175"/>
      <c r="K140" s="175"/>
      <c r="L140" s="34"/>
      <c r="M140" s="34"/>
    </row>
    <row r="141" spans="1:13" s="1" customFormat="1" ht="12.75" customHeight="1">
      <c r="A141" s="98"/>
      <c r="B141" s="175"/>
      <c r="C141" s="175"/>
      <c r="D141" s="175"/>
      <c r="E141" s="175"/>
      <c r="F141" s="175"/>
      <c r="G141" s="175"/>
      <c r="H141" s="175"/>
      <c r="I141" s="175"/>
      <c r="J141" s="175"/>
      <c r="K141" s="175"/>
      <c r="L141" s="34"/>
      <c r="M141" s="34"/>
    </row>
    <row r="142" spans="1:13" s="1" customFormat="1" ht="12.75" customHeight="1">
      <c r="A142" s="98"/>
      <c r="B142" s="177"/>
      <c r="C142" s="177"/>
      <c r="D142" s="177"/>
      <c r="E142" s="177"/>
      <c r="F142" s="177"/>
      <c r="G142" s="177"/>
      <c r="H142" s="177"/>
      <c r="I142" s="177"/>
      <c r="J142" s="177"/>
      <c r="K142" s="177"/>
      <c r="L142" s="34"/>
      <c r="M142" s="34"/>
    </row>
    <row r="143" spans="1:13" s="1" customFormat="1" ht="12.75" customHeight="1">
      <c r="A143" s="98"/>
      <c r="B143" s="111"/>
      <c r="C143" s="111"/>
      <c r="D143" s="111"/>
      <c r="E143" s="111"/>
      <c r="F143" s="111"/>
      <c r="G143" s="111"/>
      <c r="H143" s="111"/>
      <c r="I143" s="111"/>
      <c r="J143" s="111"/>
      <c r="K143" s="111"/>
      <c r="L143" s="34"/>
      <c r="M143" s="34"/>
    </row>
    <row r="144" spans="1:13" s="1" customFormat="1" ht="12.75" customHeight="1">
      <c r="A144" s="116" t="s">
        <v>130</v>
      </c>
      <c r="B144" s="176" t="s">
        <v>149</v>
      </c>
      <c r="C144" s="176"/>
      <c r="D144" s="176"/>
      <c r="E144" s="176"/>
      <c r="F144" s="176"/>
      <c r="G144" s="176"/>
      <c r="H144" s="176"/>
      <c r="I144" s="176"/>
      <c r="J144" s="176"/>
      <c r="K144" s="176"/>
      <c r="L144" s="34"/>
      <c r="M144" s="34"/>
    </row>
    <row r="145" spans="1:13" s="1" customFormat="1" ht="12.75" customHeight="1">
      <c r="A145" s="116"/>
      <c r="B145" s="115"/>
      <c r="C145" s="115"/>
      <c r="D145" s="115"/>
      <c r="E145" s="115"/>
      <c r="F145" s="115"/>
      <c r="G145" s="115"/>
      <c r="H145" s="115"/>
      <c r="I145" s="115"/>
      <c r="J145" s="115"/>
      <c r="K145" s="115"/>
      <c r="L145" s="34"/>
      <c r="M145" s="34"/>
    </row>
    <row r="146" spans="1:13" s="1" customFormat="1" ht="12.75" customHeight="1">
      <c r="A146" s="117"/>
      <c r="B146" s="178" t="s">
        <v>210</v>
      </c>
      <c r="C146" s="178"/>
      <c r="D146" s="178"/>
      <c r="E146" s="178"/>
      <c r="F146" s="178"/>
      <c r="G146" s="178"/>
      <c r="H146" s="178"/>
      <c r="I146" s="178"/>
      <c r="J146" s="178"/>
      <c r="K146" s="178"/>
      <c r="L146" s="34"/>
      <c r="M146" s="34"/>
    </row>
    <row r="147" spans="1:13" s="1" customFormat="1" ht="12.75" customHeight="1">
      <c r="A147" s="116"/>
      <c r="B147" s="178"/>
      <c r="C147" s="178"/>
      <c r="D147" s="178"/>
      <c r="E147" s="178"/>
      <c r="F147" s="178"/>
      <c r="G147" s="178"/>
      <c r="H147" s="178"/>
      <c r="I147" s="178"/>
      <c r="J147" s="178"/>
      <c r="K147" s="178"/>
      <c r="L147" s="34"/>
      <c r="M147" s="34"/>
    </row>
    <row r="148" spans="1:13" s="1" customFormat="1" ht="12.75" customHeight="1">
      <c r="A148" s="98"/>
      <c r="B148" s="100"/>
      <c r="C148" s="100"/>
      <c r="D148" s="100"/>
      <c r="E148" s="100"/>
      <c r="F148" s="100"/>
      <c r="G148" s="100"/>
      <c r="H148" s="100"/>
      <c r="I148" s="100"/>
      <c r="J148" s="100"/>
      <c r="K148" s="100"/>
      <c r="L148" s="34"/>
      <c r="M148" s="34"/>
    </row>
    <row r="149" spans="1:13" s="1" customFormat="1" ht="12.75" customHeight="1">
      <c r="A149" s="98"/>
      <c r="B149" s="175" t="s">
        <v>146</v>
      </c>
      <c r="C149" s="175"/>
      <c r="D149" s="175"/>
      <c r="E149" s="175"/>
      <c r="F149" s="175"/>
      <c r="G149" s="175"/>
      <c r="H149" s="175"/>
      <c r="I149" s="175"/>
      <c r="J149" s="175"/>
      <c r="K149" s="175"/>
      <c r="L149" s="34"/>
      <c r="M149" s="34"/>
    </row>
    <row r="150" spans="1:13" s="1" customFormat="1" ht="12.75" customHeight="1">
      <c r="A150" s="98"/>
      <c r="B150" s="175"/>
      <c r="C150" s="175"/>
      <c r="D150" s="175"/>
      <c r="E150" s="175"/>
      <c r="F150" s="175"/>
      <c r="G150" s="175"/>
      <c r="H150" s="175"/>
      <c r="I150" s="175"/>
      <c r="J150" s="175"/>
      <c r="K150" s="175"/>
      <c r="L150" s="34"/>
      <c r="M150" s="34"/>
    </row>
    <row r="151" spans="1:13" s="1" customFormat="1" ht="12.75" customHeight="1">
      <c r="A151" s="98"/>
      <c r="B151" s="175"/>
      <c r="C151" s="175"/>
      <c r="D151" s="175"/>
      <c r="E151" s="175"/>
      <c r="F151" s="175"/>
      <c r="G151" s="175"/>
      <c r="H151" s="175"/>
      <c r="I151" s="175"/>
      <c r="J151" s="175"/>
      <c r="K151" s="175"/>
      <c r="L151" s="34"/>
      <c r="M151" s="34"/>
    </row>
    <row r="152" spans="1:13" s="1" customFormat="1" ht="12.75" customHeight="1">
      <c r="A152" s="98"/>
      <c r="B152" s="175"/>
      <c r="C152" s="175"/>
      <c r="D152" s="175"/>
      <c r="E152" s="175"/>
      <c r="F152" s="175"/>
      <c r="G152" s="175"/>
      <c r="H152" s="175"/>
      <c r="I152" s="175"/>
      <c r="J152" s="175"/>
      <c r="K152" s="175"/>
      <c r="L152" s="34"/>
      <c r="M152" s="34"/>
    </row>
    <row r="153" spans="1:13" s="1" customFormat="1" ht="12.75" customHeight="1">
      <c r="A153" s="98"/>
      <c r="B153" s="111"/>
      <c r="C153" s="111"/>
      <c r="D153" s="111"/>
      <c r="E153" s="111"/>
      <c r="F153" s="111"/>
      <c r="G153" s="111"/>
      <c r="H153" s="111"/>
      <c r="I153" s="111"/>
      <c r="J153" s="111"/>
      <c r="K153" s="111"/>
      <c r="L153" s="34"/>
      <c r="M153" s="34"/>
    </row>
    <row r="154" spans="1:13" s="1" customFormat="1" ht="12.75" customHeight="1">
      <c r="A154" s="98"/>
      <c r="B154" s="174" t="s">
        <v>213</v>
      </c>
      <c r="C154" s="175"/>
      <c r="D154" s="175"/>
      <c r="E154" s="175"/>
      <c r="F154" s="175"/>
      <c r="G154" s="175"/>
      <c r="H154" s="175"/>
      <c r="I154" s="175"/>
      <c r="J154" s="175"/>
      <c r="K154" s="175"/>
      <c r="L154" s="34"/>
      <c r="M154" s="34"/>
    </row>
    <row r="155" spans="1:13" s="1" customFormat="1" ht="12.75" customHeight="1">
      <c r="A155" s="98"/>
      <c r="B155" s="175"/>
      <c r="C155" s="175"/>
      <c r="D155" s="175"/>
      <c r="E155" s="175"/>
      <c r="F155" s="175"/>
      <c r="G155" s="175"/>
      <c r="H155" s="175"/>
      <c r="I155" s="175"/>
      <c r="J155" s="175"/>
      <c r="K155" s="175"/>
      <c r="L155" s="34"/>
      <c r="M155" s="34"/>
    </row>
    <row r="156" spans="1:13" s="1" customFormat="1" ht="12.75" customHeight="1">
      <c r="A156" s="98"/>
      <c r="B156" s="175"/>
      <c r="C156" s="175"/>
      <c r="D156" s="175"/>
      <c r="E156" s="175"/>
      <c r="F156" s="175"/>
      <c r="G156" s="175"/>
      <c r="H156" s="175"/>
      <c r="I156" s="175"/>
      <c r="J156" s="175"/>
      <c r="K156" s="175"/>
      <c r="L156" s="34"/>
      <c r="M156" s="34"/>
    </row>
    <row r="157" spans="1:13" s="1" customFormat="1" ht="12.75" customHeight="1">
      <c r="A157" s="98"/>
      <c r="B157" s="175"/>
      <c r="C157" s="175"/>
      <c r="D157" s="175"/>
      <c r="E157" s="175"/>
      <c r="F157" s="175"/>
      <c r="G157" s="175"/>
      <c r="H157" s="175"/>
      <c r="I157" s="175"/>
      <c r="J157" s="175"/>
      <c r="K157" s="175"/>
      <c r="L157" s="34"/>
      <c r="M157" s="34"/>
    </row>
    <row r="158" spans="1:13" s="1" customFormat="1" ht="12.75" customHeight="1">
      <c r="A158" s="98"/>
      <c r="B158" s="175"/>
      <c r="C158" s="175"/>
      <c r="D158" s="175"/>
      <c r="E158" s="175"/>
      <c r="F158" s="175"/>
      <c r="G158" s="175"/>
      <c r="H158" s="175"/>
      <c r="I158" s="175"/>
      <c r="J158" s="175"/>
      <c r="K158" s="175"/>
      <c r="L158" s="34"/>
      <c r="M158" s="34"/>
    </row>
    <row r="159" spans="1:13" s="1" customFormat="1" ht="12.75" customHeight="1">
      <c r="A159" s="98"/>
      <c r="B159" s="111"/>
      <c r="C159" s="111"/>
      <c r="D159" s="111"/>
      <c r="E159" s="111"/>
      <c r="F159" s="111"/>
      <c r="G159" s="111"/>
      <c r="H159" s="111"/>
      <c r="I159" s="111"/>
      <c r="J159" s="111"/>
      <c r="K159" s="111"/>
      <c r="L159" s="34"/>
      <c r="M159" s="34"/>
    </row>
    <row r="160" spans="1:13" s="1" customFormat="1" ht="12.75" customHeight="1">
      <c r="A160" s="98"/>
      <c r="B160" s="174" t="s">
        <v>9</v>
      </c>
      <c r="C160" s="175"/>
      <c r="D160" s="175"/>
      <c r="E160" s="175"/>
      <c r="F160" s="175"/>
      <c r="G160" s="175"/>
      <c r="H160" s="175"/>
      <c r="I160" s="175"/>
      <c r="J160" s="175"/>
      <c r="K160" s="175"/>
      <c r="L160" s="34"/>
      <c r="M160" s="34"/>
    </row>
    <row r="161" spans="1:13" s="1" customFormat="1" ht="12.75" customHeight="1">
      <c r="A161" s="98"/>
      <c r="B161" s="175"/>
      <c r="C161" s="175"/>
      <c r="D161" s="175"/>
      <c r="E161" s="175"/>
      <c r="F161" s="175"/>
      <c r="G161" s="175"/>
      <c r="H161" s="175"/>
      <c r="I161" s="175"/>
      <c r="J161" s="175"/>
      <c r="K161" s="175"/>
      <c r="L161" s="34"/>
      <c r="M161" s="34"/>
    </row>
    <row r="162" spans="1:13" s="1" customFormat="1" ht="12.75" customHeight="1">
      <c r="A162" s="98"/>
      <c r="B162" s="175"/>
      <c r="C162" s="175"/>
      <c r="D162" s="175"/>
      <c r="E162" s="175"/>
      <c r="F162" s="175"/>
      <c r="G162" s="175"/>
      <c r="H162" s="175"/>
      <c r="I162" s="175"/>
      <c r="J162" s="175"/>
      <c r="K162" s="175"/>
      <c r="L162" s="34"/>
      <c r="M162" s="34"/>
    </row>
    <row r="163" spans="1:13" s="1" customFormat="1" ht="12.75" customHeight="1">
      <c r="A163" s="98"/>
      <c r="B163" s="175"/>
      <c r="C163" s="175"/>
      <c r="D163" s="175"/>
      <c r="E163" s="175"/>
      <c r="F163" s="175"/>
      <c r="G163" s="175"/>
      <c r="H163" s="175"/>
      <c r="I163" s="175"/>
      <c r="J163" s="175"/>
      <c r="K163" s="175"/>
      <c r="L163" s="34"/>
      <c r="M163" s="34"/>
    </row>
    <row r="164" spans="1:13" s="1" customFormat="1" ht="12.75" customHeight="1">
      <c r="A164" s="98"/>
      <c r="B164" s="111"/>
      <c r="C164" s="111"/>
      <c r="D164" s="111"/>
      <c r="E164" s="111"/>
      <c r="F164" s="111"/>
      <c r="G164" s="111"/>
      <c r="H164" s="111"/>
      <c r="I164" s="111"/>
      <c r="J164" s="111"/>
      <c r="K164" s="111"/>
      <c r="L164" s="34"/>
      <c r="M164" s="34"/>
    </row>
    <row r="165" spans="1:13" s="1" customFormat="1" ht="12.75" customHeight="1">
      <c r="A165" s="98"/>
      <c r="B165" s="174" t="s">
        <v>10</v>
      </c>
      <c r="C165" s="175"/>
      <c r="D165" s="175"/>
      <c r="E165" s="175"/>
      <c r="F165" s="175"/>
      <c r="G165" s="175"/>
      <c r="H165" s="175"/>
      <c r="I165" s="175"/>
      <c r="J165" s="175"/>
      <c r="K165" s="175"/>
      <c r="L165" s="34"/>
      <c r="M165" s="34"/>
    </row>
    <row r="166" spans="1:13" s="1" customFormat="1" ht="29.25" customHeight="1">
      <c r="A166" s="98"/>
      <c r="B166" s="175"/>
      <c r="C166" s="175"/>
      <c r="D166" s="175"/>
      <c r="E166" s="175"/>
      <c r="F166" s="175"/>
      <c r="G166" s="175"/>
      <c r="H166" s="175"/>
      <c r="I166" s="175"/>
      <c r="J166" s="175"/>
      <c r="K166" s="175"/>
      <c r="L166" s="34"/>
      <c r="M166" s="34"/>
    </row>
    <row r="167" spans="1:13" s="1" customFormat="1" ht="12.75" customHeight="1">
      <c r="A167" s="98"/>
      <c r="B167" s="212" t="s">
        <v>224</v>
      </c>
      <c r="C167" s="211"/>
      <c r="D167" s="211"/>
      <c r="E167" s="211"/>
      <c r="F167" s="211"/>
      <c r="G167" s="211"/>
      <c r="H167" s="211"/>
      <c r="I167" s="211"/>
      <c r="J167" s="211"/>
      <c r="K167" s="211"/>
      <c r="L167" s="34"/>
      <c r="M167" s="34"/>
    </row>
    <row r="168" spans="1:13" s="1" customFormat="1" ht="12.75" customHeight="1">
      <c r="A168" s="98"/>
      <c r="B168" s="211"/>
      <c r="C168" s="211"/>
      <c r="D168" s="211"/>
      <c r="E168" s="211"/>
      <c r="F168" s="211"/>
      <c r="G168" s="211"/>
      <c r="H168" s="211"/>
      <c r="I168" s="211"/>
      <c r="J168" s="211"/>
      <c r="K168" s="211"/>
      <c r="L168" s="34"/>
      <c r="M168" s="34"/>
    </row>
    <row r="169" spans="1:13" s="1" customFormat="1" ht="12.75" customHeight="1">
      <c r="A169" s="98"/>
      <c r="B169" s="99"/>
      <c r="C169" s="99"/>
      <c r="D169" s="99"/>
      <c r="E169" s="99"/>
      <c r="F169" s="99"/>
      <c r="G169" s="99"/>
      <c r="H169" s="99"/>
      <c r="I169" s="99"/>
      <c r="J169" s="99"/>
      <c r="K169" s="99"/>
      <c r="L169" s="34"/>
      <c r="M169" s="34"/>
    </row>
    <row r="170" spans="1:13" s="1" customFormat="1" ht="12.75" customHeight="1">
      <c r="A170" s="98"/>
      <c r="B170" s="174" t="s">
        <v>2</v>
      </c>
      <c r="C170" s="175"/>
      <c r="D170" s="175"/>
      <c r="E170" s="175"/>
      <c r="F170" s="175"/>
      <c r="G170" s="175"/>
      <c r="H170" s="175"/>
      <c r="I170" s="175"/>
      <c r="J170" s="175"/>
      <c r="K170" s="175"/>
      <c r="L170" s="81"/>
      <c r="M170" s="34"/>
    </row>
    <row r="171" spans="1:13" s="1" customFormat="1" ht="12.75" customHeight="1">
      <c r="A171" s="98"/>
      <c r="B171" s="206"/>
      <c r="C171" s="206"/>
      <c r="D171" s="206"/>
      <c r="E171" s="206"/>
      <c r="F171" s="206"/>
      <c r="G171" s="206"/>
      <c r="H171" s="206"/>
      <c r="I171" s="206"/>
      <c r="J171" s="206"/>
      <c r="K171" s="206"/>
      <c r="L171" s="81"/>
      <c r="M171" s="34"/>
    </row>
    <row r="172" spans="1:13" s="1" customFormat="1" ht="12.75" customHeight="1">
      <c r="A172" s="98"/>
      <c r="B172" s="99"/>
      <c r="C172" s="99"/>
      <c r="D172" s="99"/>
      <c r="E172" s="99"/>
      <c r="F172" s="99"/>
      <c r="G172" s="99"/>
      <c r="H172" s="99"/>
      <c r="I172" s="99"/>
      <c r="J172" s="99"/>
      <c r="K172" s="99"/>
      <c r="L172" s="34"/>
      <c r="M172" s="34"/>
    </row>
    <row r="173" spans="1:13" s="1" customFormat="1" ht="12.75" customHeight="1">
      <c r="A173" s="116" t="s">
        <v>131</v>
      </c>
      <c r="B173" s="117" t="s">
        <v>132</v>
      </c>
      <c r="C173" s="115"/>
      <c r="D173" s="103"/>
      <c r="E173" s="103"/>
      <c r="F173" s="103"/>
      <c r="G173" s="103"/>
      <c r="H173" s="103"/>
      <c r="I173" s="103"/>
      <c r="J173" s="103"/>
      <c r="K173" s="103"/>
      <c r="L173" s="34"/>
      <c r="M173" s="34"/>
    </row>
    <row r="174" spans="1:13" s="1" customFormat="1" ht="12.75" customHeight="1">
      <c r="A174" s="98"/>
      <c r="B174" s="206" t="s">
        <v>3</v>
      </c>
      <c r="C174" s="206"/>
      <c r="D174" s="206"/>
      <c r="E174" s="206"/>
      <c r="F174" s="206"/>
      <c r="G174" s="206"/>
      <c r="H174" s="206"/>
      <c r="I174" s="206"/>
      <c r="J174" s="206"/>
      <c r="K174" s="206"/>
      <c r="L174" s="34"/>
      <c r="M174" s="34"/>
    </row>
    <row r="175" spans="1:13" s="1" customFormat="1" ht="12.75" customHeight="1">
      <c r="A175" s="98"/>
      <c r="B175" s="206"/>
      <c r="C175" s="206"/>
      <c r="D175" s="206"/>
      <c r="E175" s="206"/>
      <c r="F175" s="206"/>
      <c r="G175" s="206"/>
      <c r="H175" s="206"/>
      <c r="I175" s="206"/>
      <c r="J175" s="206"/>
      <c r="K175" s="206"/>
      <c r="L175" s="34"/>
      <c r="M175" s="34"/>
    </row>
    <row r="176" spans="1:13" s="1" customFormat="1" ht="12.75" customHeight="1">
      <c r="A176" s="98"/>
      <c r="B176" s="206"/>
      <c r="C176" s="206"/>
      <c r="D176" s="206"/>
      <c r="E176" s="206"/>
      <c r="F176" s="206"/>
      <c r="G176" s="206"/>
      <c r="H176" s="206"/>
      <c r="I176" s="206"/>
      <c r="J176" s="206"/>
      <c r="K176" s="206"/>
      <c r="L176" s="34"/>
      <c r="M176" s="34"/>
    </row>
    <row r="177" spans="1:13" s="1" customFormat="1" ht="12.75" customHeight="1">
      <c r="A177" s="98"/>
      <c r="B177" s="137"/>
      <c r="C177" s="137"/>
      <c r="D177" s="137"/>
      <c r="E177" s="137"/>
      <c r="F177" s="137"/>
      <c r="G177" s="137"/>
      <c r="H177" s="137"/>
      <c r="I177" s="137"/>
      <c r="J177" s="137"/>
      <c r="K177" s="137"/>
      <c r="L177" s="34"/>
      <c r="M177" s="34"/>
    </row>
    <row r="178" spans="1:13" s="1" customFormat="1" ht="12.75" customHeight="1">
      <c r="A178" s="98"/>
      <c r="B178" s="206" t="s">
        <v>4</v>
      </c>
      <c r="C178" s="206"/>
      <c r="D178" s="206"/>
      <c r="E178" s="206"/>
      <c r="F178" s="206"/>
      <c r="G178" s="206"/>
      <c r="H178" s="206"/>
      <c r="I178" s="206"/>
      <c r="J178" s="206"/>
      <c r="K178" s="206"/>
      <c r="L178" s="34"/>
      <c r="M178" s="34"/>
    </row>
    <row r="179" spans="1:13" s="1" customFormat="1" ht="12.75" customHeight="1">
      <c r="A179" s="98"/>
      <c r="B179" s="110"/>
      <c r="C179" s="110"/>
      <c r="D179" s="110"/>
      <c r="E179" s="110"/>
      <c r="F179" s="110"/>
      <c r="G179" s="110"/>
      <c r="H179" s="110"/>
      <c r="I179" s="110"/>
      <c r="J179" s="110"/>
      <c r="K179" s="110"/>
      <c r="L179" s="34"/>
      <c r="M179" s="34"/>
    </row>
    <row r="180" spans="1:13" s="1" customFormat="1" ht="12.75" customHeight="1">
      <c r="A180" s="116" t="s">
        <v>133</v>
      </c>
      <c r="B180" s="117" t="s">
        <v>134</v>
      </c>
      <c r="C180" s="117"/>
      <c r="D180" s="117"/>
      <c r="E180" s="101"/>
      <c r="F180" s="101"/>
      <c r="G180" s="101"/>
      <c r="H180" s="101"/>
      <c r="I180" s="101"/>
      <c r="J180" s="101"/>
      <c r="K180" s="102"/>
      <c r="L180" s="34"/>
      <c r="M180" s="34"/>
    </row>
    <row r="181" spans="1:13" s="1" customFormat="1" ht="12.75" customHeight="1">
      <c r="A181" s="98"/>
      <c r="B181" s="101"/>
      <c r="C181" s="101"/>
      <c r="D181" s="101"/>
      <c r="E181" s="180" t="s">
        <v>16</v>
      </c>
      <c r="F181" s="180"/>
      <c r="G181" s="180"/>
      <c r="H181" s="97"/>
      <c r="I181" s="213" t="s">
        <v>17</v>
      </c>
      <c r="J181" s="180"/>
      <c r="K181" s="180"/>
      <c r="L181" s="34"/>
      <c r="M181" s="34"/>
    </row>
    <row r="182" spans="1:13" s="1" customFormat="1" ht="12.75" customHeight="1">
      <c r="A182" s="98"/>
      <c r="B182" s="101"/>
      <c r="C182" s="101"/>
      <c r="D182" s="101"/>
      <c r="E182" s="106"/>
      <c r="F182" s="106"/>
      <c r="G182" s="106" t="s">
        <v>18</v>
      </c>
      <c r="H182" s="106"/>
      <c r="I182" s="106"/>
      <c r="J182" s="106"/>
      <c r="K182" s="106" t="s">
        <v>18</v>
      </c>
      <c r="L182" s="34"/>
      <c r="M182" s="34"/>
    </row>
    <row r="183" spans="1:13" s="1" customFormat="1" ht="12.75" customHeight="1">
      <c r="A183" s="98"/>
      <c r="B183" s="98"/>
      <c r="C183" s="101"/>
      <c r="D183" s="101"/>
      <c r="E183" s="98" t="s">
        <v>19</v>
      </c>
      <c r="F183" s="101"/>
      <c r="G183" s="98" t="s">
        <v>20</v>
      </c>
      <c r="H183" s="106"/>
      <c r="I183" s="98" t="s">
        <v>19</v>
      </c>
      <c r="J183" s="106"/>
      <c r="K183" s="98" t="s">
        <v>20</v>
      </c>
      <c r="L183" s="34"/>
      <c r="M183" s="34"/>
    </row>
    <row r="184" spans="1:13" s="1" customFormat="1" ht="12.75" customHeight="1">
      <c r="A184" s="98"/>
      <c r="B184" s="98"/>
      <c r="C184" s="101"/>
      <c r="D184" s="101"/>
      <c r="E184" s="106" t="s">
        <v>21</v>
      </c>
      <c r="F184" s="106"/>
      <c r="G184" s="106" t="s">
        <v>21</v>
      </c>
      <c r="H184" s="106"/>
      <c r="I184" s="106" t="s">
        <v>22</v>
      </c>
      <c r="J184" s="106"/>
      <c r="K184" s="106" t="s">
        <v>23</v>
      </c>
      <c r="L184" s="34"/>
      <c r="M184" s="34"/>
    </row>
    <row r="185" spans="1:13" s="1" customFormat="1" ht="12.75" customHeight="1">
      <c r="A185" s="98"/>
      <c r="B185" s="98"/>
      <c r="C185" s="101"/>
      <c r="D185" s="101"/>
      <c r="E185" s="119">
        <f>'Con PL'!D13</f>
        <v>39538</v>
      </c>
      <c r="F185" s="119"/>
      <c r="G185" s="119">
        <f>'Con PL'!F13</f>
        <v>39172</v>
      </c>
      <c r="H185" s="119"/>
      <c r="I185" s="119">
        <f>'Con PL'!H13</f>
        <v>39538</v>
      </c>
      <c r="J185" s="119"/>
      <c r="K185" s="119">
        <f>'Con PL'!J13</f>
        <v>39172</v>
      </c>
      <c r="L185" s="34"/>
      <c r="M185" s="34"/>
    </row>
    <row r="186" spans="1:13" s="1" customFormat="1" ht="12.75" customHeight="1">
      <c r="A186" s="98"/>
      <c r="B186" s="98"/>
      <c r="C186" s="101"/>
      <c r="D186" s="101"/>
      <c r="E186" s="119"/>
      <c r="F186" s="119"/>
      <c r="G186" s="119"/>
      <c r="H186" s="119"/>
      <c r="I186" s="119"/>
      <c r="J186" s="119"/>
      <c r="K186" s="119"/>
      <c r="L186" s="34"/>
      <c r="M186" s="34"/>
    </row>
    <row r="187" spans="1:13" s="1" customFormat="1" ht="12.75" customHeight="1">
      <c r="A187" s="98"/>
      <c r="B187" s="211" t="s">
        <v>135</v>
      </c>
      <c r="C187" s="211"/>
      <c r="D187" s="211"/>
      <c r="E187" s="101"/>
      <c r="F187" s="101"/>
      <c r="G187" s="101"/>
      <c r="H187" s="101"/>
      <c r="I187" s="101"/>
      <c r="J187" s="101"/>
      <c r="K187" s="101"/>
      <c r="L187" s="2"/>
      <c r="M187" s="34"/>
    </row>
    <row r="188" spans="1:13" s="1" customFormat="1" ht="12.75" customHeight="1">
      <c r="A188" s="98"/>
      <c r="B188" s="211"/>
      <c r="C188" s="211"/>
      <c r="D188" s="211"/>
      <c r="E188" s="129">
        <f>+'Con PL'!D28</f>
        <v>2407</v>
      </c>
      <c r="F188" s="131"/>
      <c r="G188" s="129">
        <f>+'Con PL'!F28</f>
        <v>2451</v>
      </c>
      <c r="H188" s="131"/>
      <c r="I188" s="129">
        <f>+'Con PL'!H28</f>
        <v>2407</v>
      </c>
      <c r="J188" s="131"/>
      <c r="K188" s="129">
        <f>+'Con PL'!J28</f>
        <v>2451</v>
      </c>
      <c r="L188" s="10"/>
      <c r="M188" s="34"/>
    </row>
    <row r="189" spans="1:13" s="1" customFormat="1" ht="12.75" customHeight="1">
      <c r="A189" s="98"/>
      <c r="B189" s="112"/>
      <c r="C189" s="112"/>
      <c r="D189" s="112"/>
      <c r="E189" s="132"/>
      <c r="F189" s="132"/>
      <c r="G189" s="132"/>
      <c r="H189" s="132"/>
      <c r="I189" s="132"/>
      <c r="J189" s="132"/>
      <c r="K189" s="132"/>
      <c r="L189" s="77"/>
      <c r="M189" s="34"/>
    </row>
    <row r="190" spans="1:13" s="1" customFormat="1" ht="12.75" customHeight="1">
      <c r="A190" s="98"/>
      <c r="B190" s="211" t="s">
        <v>136</v>
      </c>
      <c r="C190" s="211"/>
      <c r="D190" s="211"/>
      <c r="E190" s="129">
        <v>155000</v>
      </c>
      <c r="F190" s="131"/>
      <c r="G190" s="129">
        <v>155000</v>
      </c>
      <c r="H190" s="132"/>
      <c r="I190" s="129">
        <v>155000</v>
      </c>
      <c r="J190" s="132"/>
      <c r="K190" s="129">
        <v>155000</v>
      </c>
      <c r="L190" s="10"/>
      <c r="M190" s="34"/>
    </row>
    <row r="191" spans="1:13" s="1" customFormat="1" ht="12.75" customHeight="1">
      <c r="A191" s="98"/>
      <c r="B191" s="211"/>
      <c r="C191" s="211"/>
      <c r="D191" s="211"/>
      <c r="E191" s="129"/>
      <c r="F191" s="131"/>
      <c r="G191" s="129"/>
      <c r="H191" s="132"/>
      <c r="I191" s="129"/>
      <c r="J191" s="132"/>
      <c r="K191" s="129"/>
      <c r="L191" s="10"/>
      <c r="M191" s="34"/>
    </row>
    <row r="192" spans="1:13" s="1" customFormat="1" ht="12.75" customHeight="1">
      <c r="A192" s="98"/>
      <c r="B192" s="110"/>
      <c r="C192" s="110"/>
      <c r="D192" s="110"/>
      <c r="E192" s="123"/>
      <c r="F192" s="123"/>
      <c r="G192" s="123"/>
      <c r="H192" s="123"/>
      <c r="I192" s="123"/>
      <c r="J192" s="123"/>
      <c r="K192" s="123"/>
      <c r="L192" s="78"/>
      <c r="M192" s="34"/>
    </row>
    <row r="193" spans="1:13" s="1" customFormat="1" ht="12.75" customHeight="1" thickBot="1">
      <c r="A193" s="98"/>
      <c r="B193" s="108" t="s">
        <v>137</v>
      </c>
      <c r="C193" s="108"/>
      <c r="D193" s="108"/>
      <c r="E193" s="133">
        <f>ROUND(+E188/E190,4)*100</f>
        <v>1.55</v>
      </c>
      <c r="F193" s="130"/>
      <c r="G193" s="133">
        <f>ROUND(+G188/G190,4)*100</f>
        <v>1.58</v>
      </c>
      <c r="H193" s="130"/>
      <c r="I193" s="133">
        <f>ROUND(+I188/I190,4)*100</f>
        <v>1.55</v>
      </c>
      <c r="J193" s="130"/>
      <c r="K193" s="133">
        <f>ROUND(+K188/K190,4)*100</f>
        <v>1.58</v>
      </c>
      <c r="L193" s="34"/>
      <c r="M193" s="34"/>
    </row>
    <row r="194" spans="1:13" s="1" customFormat="1" ht="12.75" customHeight="1">
      <c r="A194" s="98"/>
      <c r="B194" s="108"/>
      <c r="C194" s="108"/>
      <c r="D194" s="108"/>
      <c r="E194" s="102"/>
      <c r="F194" s="101"/>
      <c r="G194" s="113"/>
      <c r="H194" s="101"/>
      <c r="I194" s="102"/>
      <c r="J194" s="101"/>
      <c r="K194" s="113"/>
      <c r="L194" s="34"/>
      <c r="M194" s="34"/>
    </row>
    <row r="195" spans="1:13" s="1" customFormat="1" ht="12.75" customHeight="1">
      <c r="A195" s="98"/>
      <c r="B195" s="108" t="s">
        <v>138</v>
      </c>
      <c r="C195" s="108"/>
      <c r="D195" s="108"/>
      <c r="E195" s="102"/>
      <c r="F195" s="101"/>
      <c r="G195" s="113"/>
      <c r="H195" s="101"/>
      <c r="I195" s="102"/>
      <c r="J195" s="101"/>
      <c r="K195" s="113"/>
      <c r="L195" s="34"/>
      <c r="M195" s="34"/>
    </row>
    <row r="196" spans="1:13" s="1" customFormat="1" ht="12.75" customHeight="1">
      <c r="A196" s="98"/>
      <c r="B196" s="109"/>
      <c r="C196" s="109"/>
      <c r="D196" s="109"/>
      <c r="E196" s="109"/>
      <c r="F196" s="109"/>
      <c r="G196" s="109"/>
      <c r="H196" s="109"/>
      <c r="I196" s="109"/>
      <c r="J196" s="99"/>
      <c r="K196" s="99"/>
      <c r="L196" s="34"/>
      <c r="M196" s="34"/>
    </row>
    <row r="197" spans="1:13" s="1" customFormat="1" ht="12.75" customHeight="1">
      <c r="A197" s="116" t="s">
        <v>139</v>
      </c>
      <c r="B197" s="26" t="s">
        <v>187</v>
      </c>
      <c r="C197" s="124"/>
      <c r="D197" s="124"/>
      <c r="E197" s="109"/>
      <c r="F197" s="109"/>
      <c r="G197" s="109"/>
      <c r="H197" s="109"/>
      <c r="I197" s="109"/>
      <c r="J197" s="99"/>
      <c r="K197" s="99"/>
      <c r="L197" s="34"/>
      <c r="M197" s="34"/>
    </row>
    <row r="198" spans="1:13" s="1" customFormat="1" ht="12.75" customHeight="1">
      <c r="A198" s="116"/>
      <c r="B198" s="203" t="s">
        <v>247</v>
      </c>
      <c r="C198" s="203"/>
      <c r="D198" s="203"/>
      <c r="E198" s="203"/>
      <c r="F198" s="203"/>
      <c r="G198" s="203"/>
      <c r="H198" s="203"/>
      <c r="I198" s="203"/>
      <c r="J198" s="203"/>
      <c r="K198" s="203"/>
      <c r="L198" s="34"/>
      <c r="M198" s="34"/>
    </row>
    <row r="199" spans="1:13" s="1" customFormat="1" ht="12.75" customHeight="1">
      <c r="A199" s="98"/>
      <c r="B199" s="101"/>
      <c r="C199" s="101"/>
      <c r="D199" s="101"/>
      <c r="E199" s="129"/>
      <c r="F199" s="129"/>
      <c r="G199" s="129"/>
      <c r="J199" s="129"/>
      <c r="K199" s="129"/>
      <c r="L199" s="34"/>
      <c r="M199" s="34"/>
    </row>
    <row r="200" spans="1:13" s="1" customFormat="1" ht="12.75" customHeight="1">
      <c r="A200" s="116" t="s">
        <v>140</v>
      </c>
      <c r="B200" s="117" t="s">
        <v>196</v>
      </c>
      <c r="C200" s="117"/>
      <c r="D200" s="117"/>
      <c r="E200" s="101"/>
      <c r="F200" s="101"/>
      <c r="G200" s="101"/>
      <c r="H200" s="101"/>
      <c r="I200" s="102"/>
      <c r="J200" s="101"/>
      <c r="K200" s="102"/>
      <c r="L200" s="34"/>
      <c r="M200" s="34"/>
    </row>
    <row r="201" spans="1:13" s="1" customFormat="1" ht="12.75" customHeight="1">
      <c r="A201" s="98"/>
      <c r="B201" s="138" t="s">
        <v>1</v>
      </c>
      <c r="C201" s="101"/>
      <c r="D201" s="101"/>
      <c r="E201" s="101"/>
      <c r="F201" s="101"/>
      <c r="G201" s="101"/>
      <c r="H201" s="101"/>
      <c r="I201" s="101"/>
      <c r="J201" s="101"/>
      <c r="K201" s="101"/>
      <c r="L201" s="34"/>
      <c r="M201" s="34"/>
    </row>
    <row r="202" spans="1:13" s="1" customFormat="1" ht="12.75" customHeight="1">
      <c r="A202" s="98"/>
      <c r="B202" s="138"/>
      <c r="C202" s="101"/>
      <c r="D202" s="101"/>
      <c r="E202" s="101"/>
      <c r="F202" s="101"/>
      <c r="G202" s="101"/>
      <c r="H202" s="101"/>
      <c r="I202" s="101"/>
      <c r="J202" s="101"/>
      <c r="K202" s="101"/>
      <c r="L202" s="34"/>
      <c r="M202" s="34"/>
    </row>
    <row r="203" spans="1:13" s="1" customFormat="1" ht="12.75" customHeight="1">
      <c r="A203" s="98"/>
      <c r="B203" s="101"/>
      <c r="C203" s="101"/>
      <c r="D203" s="101"/>
      <c r="E203" s="101"/>
      <c r="F203" s="101"/>
      <c r="G203" s="101"/>
      <c r="H203" s="101"/>
      <c r="I203" s="101"/>
      <c r="J203" s="101"/>
      <c r="K203" s="101"/>
      <c r="L203" s="34"/>
      <c r="M203" s="34"/>
    </row>
    <row r="204" spans="1:13" s="1" customFormat="1" ht="12.75" customHeight="1">
      <c r="A204" s="101" t="s">
        <v>141</v>
      </c>
      <c r="B204" s="101"/>
      <c r="C204" s="101"/>
      <c r="D204" s="101"/>
      <c r="E204" s="101"/>
      <c r="F204" s="101"/>
      <c r="G204" s="101"/>
      <c r="H204" s="101"/>
      <c r="I204" s="101"/>
      <c r="J204" s="101"/>
      <c r="K204" s="102"/>
      <c r="L204" s="34"/>
      <c r="M204" s="34"/>
    </row>
    <row r="205" spans="1:13" s="1" customFormat="1" ht="12.75" customHeight="1">
      <c r="A205" s="101"/>
      <c r="B205" s="101"/>
      <c r="C205" s="101"/>
      <c r="D205" s="101"/>
      <c r="E205" s="101"/>
      <c r="F205" s="101"/>
      <c r="G205" s="101"/>
      <c r="H205" s="101"/>
      <c r="I205" s="101"/>
      <c r="J205" s="101"/>
      <c r="K205" s="102"/>
      <c r="L205" s="34"/>
      <c r="M205" s="34"/>
    </row>
    <row r="206" spans="1:13" s="1" customFormat="1" ht="12.75" customHeight="1">
      <c r="A206" s="101"/>
      <c r="B206" s="101"/>
      <c r="C206" s="101"/>
      <c r="D206" s="101"/>
      <c r="E206" s="101"/>
      <c r="F206" s="101"/>
      <c r="G206" s="101"/>
      <c r="H206" s="101"/>
      <c r="I206" s="101"/>
      <c r="J206" s="101"/>
      <c r="K206" s="102"/>
      <c r="L206" s="34"/>
      <c r="M206" s="34"/>
    </row>
    <row r="207" spans="1:13" s="1" customFormat="1" ht="12.75" customHeight="1">
      <c r="A207" s="117" t="s">
        <v>142</v>
      </c>
      <c r="B207" s="117"/>
      <c r="C207" s="117"/>
      <c r="D207" s="101"/>
      <c r="E207" s="101"/>
      <c r="F207" s="101"/>
      <c r="G207" s="101"/>
      <c r="H207" s="101"/>
      <c r="I207" s="101"/>
      <c r="J207" s="101"/>
      <c r="K207" s="102"/>
      <c r="L207" s="34"/>
      <c r="M207" s="34"/>
    </row>
    <row r="208" spans="1:13" s="1" customFormat="1" ht="12.75" customHeight="1">
      <c r="A208" s="101" t="s">
        <v>143</v>
      </c>
      <c r="B208" s="101"/>
      <c r="C208" s="101"/>
      <c r="D208" s="101"/>
      <c r="E208" s="101"/>
      <c r="F208" s="101"/>
      <c r="G208" s="101"/>
      <c r="H208" s="101"/>
      <c r="I208" s="101"/>
      <c r="J208" s="101"/>
      <c r="K208" s="102"/>
      <c r="L208" s="34"/>
      <c r="M208" s="34"/>
    </row>
    <row r="209" spans="1:13" s="1" customFormat="1" ht="12.75" customHeight="1">
      <c r="A209" s="101"/>
      <c r="B209" s="101"/>
      <c r="C209" s="101"/>
      <c r="D209" s="101"/>
      <c r="E209" s="101"/>
      <c r="F209" s="101"/>
      <c r="G209" s="101"/>
      <c r="H209" s="101"/>
      <c r="I209" s="101"/>
      <c r="J209" s="101"/>
      <c r="K209" s="102"/>
      <c r="L209" s="34"/>
      <c r="M209" s="34"/>
    </row>
    <row r="210" spans="1:13" s="1" customFormat="1" ht="12.75" customHeight="1">
      <c r="A210" s="101"/>
      <c r="B210" s="101"/>
      <c r="C210" s="101"/>
      <c r="D210" s="101"/>
      <c r="E210" s="101"/>
      <c r="F210" s="101"/>
      <c r="G210" s="101"/>
      <c r="H210" s="101"/>
      <c r="I210" s="101"/>
      <c r="J210" s="101"/>
      <c r="K210" s="102"/>
      <c r="L210" s="34"/>
      <c r="M210" s="34"/>
    </row>
    <row r="211" spans="1:13" s="1" customFormat="1" ht="12.75" customHeight="1">
      <c r="A211" s="101" t="s">
        <v>144</v>
      </c>
      <c r="B211" s="101"/>
      <c r="C211" s="101"/>
      <c r="D211" s="101"/>
      <c r="E211" s="101"/>
      <c r="F211" s="101"/>
      <c r="G211" s="101"/>
      <c r="H211" s="101"/>
      <c r="I211" s="101"/>
      <c r="J211" s="101"/>
      <c r="K211" s="102"/>
      <c r="L211" s="34"/>
      <c r="M211" s="34"/>
    </row>
    <row r="212" spans="1:13" s="1" customFormat="1" ht="12.75" customHeight="1">
      <c r="A212" s="101" t="s">
        <v>145</v>
      </c>
      <c r="B212" s="108"/>
      <c r="C212" s="114"/>
      <c r="D212" s="125">
        <v>39589</v>
      </c>
      <c r="E212" s="114"/>
      <c r="F212" s="114"/>
      <c r="G212" s="114"/>
      <c r="H212" s="101"/>
      <c r="I212" s="101"/>
      <c r="J212" s="101"/>
      <c r="K212" s="102"/>
      <c r="L212" s="34"/>
      <c r="M212" s="34"/>
    </row>
    <row r="213" spans="1:13" s="1" customFormat="1" ht="12.75" customHeight="1">
      <c r="A213" s="15"/>
      <c r="K213" s="34"/>
      <c r="L213" s="34"/>
      <c r="M213" s="34"/>
    </row>
    <row r="214" spans="1:13" s="1" customFormat="1" ht="12.75" customHeight="1">
      <c r="A214" s="15"/>
      <c r="K214" s="34"/>
      <c r="L214" s="34"/>
      <c r="M214" s="34"/>
    </row>
    <row r="215" spans="1:13" s="1" customFormat="1" ht="12.75" customHeight="1">
      <c r="A215" s="15"/>
      <c r="K215" s="34"/>
      <c r="L215" s="34"/>
      <c r="M215" s="34"/>
    </row>
    <row r="216" spans="1:13" s="1" customFormat="1" ht="12.75" customHeight="1">
      <c r="A216" s="15"/>
      <c r="K216" s="34"/>
      <c r="L216" s="34"/>
      <c r="M216" s="34"/>
    </row>
    <row r="217" spans="1:13" s="1" customFormat="1" ht="12.75" customHeight="1">
      <c r="A217" s="15"/>
      <c r="K217" s="34"/>
      <c r="L217" s="34"/>
      <c r="M217" s="34"/>
    </row>
    <row r="218" spans="1:13" s="1" customFormat="1" ht="12.75" customHeight="1">
      <c r="A218" s="15"/>
      <c r="K218" s="34"/>
      <c r="L218" s="34"/>
      <c r="M218" s="34"/>
    </row>
    <row r="219" spans="1:13" s="1" customFormat="1" ht="12.75" customHeight="1">
      <c r="A219" s="15"/>
      <c r="K219" s="34"/>
      <c r="L219" s="34"/>
      <c r="M219" s="34"/>
    </row>
    <row r="220" spans="1:13" s="1" customFormat="1" ht="12.75" customHeight="1">
      <c r="A220" s="15"/>
      <c r="K220" s="34"/>
      <c r="L220" s="34"/>
      <c r="M220" s="34"/>
    </row>
    <row r="221" spans="1:13" s="1" customFormat="1" ht="12.75" customHeight="1">
      <c r="A221" s="15"/>
      <c r="K221" s="34"/>
      <c r="L221" s="34"/>
      <c r="M221" s="34"/>
    </row>
    <row r="222" spans="11:13" s="1" customFormat="1" ht="12.75" customHeight="1">
      <c r="K222" s="34"/>
      <c r="L222" s="34"/>
      <c r="M222" s="34"/>
    </row>
    <row r="223" spans="11:13" s="1" customFormat="1" ht="12.75" customHeight="1">
      <c r="K223" s="34"/>
      <c r="L223" s="34"/>
      <c r="M223" s="34"/>
    </row>
    <row r="224" spans="1:13" s="1" customFormat="1" ht="12.75" customHeight="1">
      <c r="A224" s="15"/>
      <c r="K224" s="34"/>
      <c r="L224" s="34"/>
      <c r="M224" s="34"/>
    </row>
    <row r="225" spans="1:13" s="1" customFormat="1" ht="12.75" customHeight="1">
      <c r="A225" s="15"/>
      <c r="K225" s="34"/>
      <c r="L225" s="34"/>
      <c r="M225" s="34"/>
    </row>
    <row r="226" spans="1:13" s="1" customFormat="1" ht="12.75" customHeight="1">
      <c r="A226" s="15"/>
      <c r="K226" s="34"/>
      <c r="L226" s="34"/>
      <c r="M226" s="34"/>
    </row>
    <row r="227" spans="1:13" s="1" customFormat="1" ht="12.75" customHeight="1">
      <c r="A227" s="15"/>
      <c r="K227" s="34"/>
      <c r="L227" s="34"/>
      <c r="M227" s="34"/>
    </row>
    <row r="228" spans="1:13" s="1" customFormat="1" ht="12.75" customHeight="1">
      <c r="A228" s="15"/>
      <c r="K228" s="34"/>
      <c r="L228" s="34"/>
      <c r="M228" s="34"/>
    </row>
    <row r="229" spans="1:13" s="1" customFormat="1" ht="12.75" customHeight="1">
      <c r="A229" s="15"/>
      <c r="K229" s="34"/>
      <c r="L229" s="34"/>
      <c r="M229" s="34"/>
    </row>
    <row r="230" spans="1:13" s="1" customFormat="1" ht="12.75" customHeight="1">
      <c r="A230" s="15"/>
      <c r="K230" s="34"/>
      <c r="L230" s="34"/>
      <c r="M230" s="34"/>
    </row>
    <row r="231" spans="1:13" s="1" customFormat="1" ht="12.75" customHeight="1">
      <c r="A231" s="15"/>
      <c r="K231" s="34"/>
      <c r="L231" s="34"/>
      <c r="M231" s="34"/>
    </row>
    <row r="232" spans="1:13" s="1" customFormat="1" ht="12.75" customHeight="1">
      <c r="A232" s="15"/>
      <c r="K232" s="34"/>
      <c r="L232" s="34"/>
      <c r="M232" s="34"/>
    </row>
    <row r="233" spans="1:13" s="1" customFormat="1" ht="12.75" customHeight="1">
      <c r="A233" s="15"/>
      <c r="K233" s="34"/>
      <c r="L233" s="34"/>
      <c r="M233" s="34"/>
    </row>
    <row r="234" spans="1:13" s="1" customFormat="1" ht="12.75" customHeight="1">
      <c r="A234" s="15"/>
      <c r="K234" s="34"/>
      <c r="L234" s="34"/>
      <c r="M234" s="34"/>
    </row>
    <row r="235" spans="1:13" s="1" customFormat="1" ht="12.75" customHeight="1">
      <c r="A235" s="15"/>
      <c r="K235" s="34"/>
      <c r="L235" s="34"/>
      <c r="M235" s="34"/>
    </row>
    <row r="236" spans="1:13" s="1" customFormat="1" ht="12.75" customHeight="1">
      <c r="A236" s="15"/>
      <c r="K236" s="34"/>
      <c r="L236" s="34"/>
      <c r="M236" s="34"/>
    </row>
    <row r="237" spans="1:13" s="1" customFormat="1" ht="12.75" customHeight="1">
      <c r="A237" s="15"/>
      <c r="K237" s="34"/>
      <c r="L237" s="34"/>
      <c r="M237" s="34"/>
    </row>
    <row r="238" spans="1:13" s="1" customFormat="1" ht="12.75" customHeight="1">
      <c r="A238" s="15"/>
      <c r="K238" s="34"/>
      <c r="L238" s="34"/>
      <c r="M238" s="34"/>
    </row>
    <row r="239" spans="1:13" s="1" customFormat="1" ht="12.75" customHeight="1">
      <c r="A239" s="15"/>
      <c r="K239" s="34"/>
      <c r="L239" s="34"/>
      <c r="M239" s="34"/>
    </row>
    <row r="240" spans="1:13" s="1" customFormat="1" ht="12.75" customHeight="1">
      <c r="A240" s="15"/>
      <c r="K240" s="34"/>
      <c r="L240" s="34"/>
      <c r="M240" s="34"/>
    </row>
    <row r="241" spans="1:13" s="1" customFormat="1" ht="12.75" customHeight="1">
      <c r="A241" s="15"/>
      <c r="K241" s="34"/>
      <c r="L241" s="34"/>
      <c r="M241" s="34"/>
    </row>
    <row r="242" spans="1:13" s="1" customFormat="1" ht="12.75" customHeight="1">
      <c r="A242" s="15"/>
      <c r="K242" s="34"/>
      <c r="L242" s="34"/>
      <c r="M242" s="34"/>
    </row>
    <row r="243" spans="1:13" s="1" customFormat="1" ht="12.75" customHeight="1">
      <c r="A243" s="15"/>
      <c r="K243" s="34"/>
      <c r="L243" s="34"/>
      <c r="M243" s="34"/>
    </row>
    <row r="244" spans="1:13" s="1" customFormat="1" ht="12.75" customHeight="1">
      <c r="A244" s="15"/>
      <c r="K244" s="34"/>
      <c r="L244" s="34"/>
      <c r="M244" s="34"/>
    </row>
    <row r="245" spans="1:13" s="1" customFormat="1" ht="12.75" customHeight="1">
      <c r="A245" s="15"/>
      <c r="K245" s="34"/>
      <c r="L245" s="34"/>
      <c r="M245" s="34"/>
    </row>
    <row r="246" spans="11:13" s="1" customFormat="1" ht="12.75" customHeight="1">
      <c r="K246" s="34"/>
      <c r="L246" s="34"/>
      <c r="M246" s="34"/>
    </row>
    <row r="247" spans="11:13" s="1" customFormat="1" ht="12.75" customHeight="1">
      <c r="K247" s="34"/>
      <c r="L247" s="34"/>
      <c r="M247" s="34"/>
    </row>
    <row r="248" spans="11:13" s="1" customFormat="1" ht="12.75" customHeight="1">
      <c r="K248" s="34"/>
      <c r="L248" s="34"/>
      <c r="M248" s="34"/>
    </row>
    <row r="249" spans="11:13" s="1" customFormat="1" ht="12.75" customHeight="1">
      <c r="K249" s="34"/>
      <c r="L249" s="34"/>
      <c r="M249" s="34"/>
    </row>
    <row r="250" spans="11:13" s="1" customFormat="1" ht="12.75" customHeight="1">
      <c r="K250" s="34"/>
      <c r="L250" s="34"/>
      <c r="M250" s="34"/>
    </row>
    <row r="251" spans="11:13" s="1" customFormat="1" ht="12.75" customHeight="1">
      <c r="K251" s="34"/>
      <c r="L251" s="34"/>
      <c r="M251" s="34"/>
    </row>
    <row r="252" spans="11:13" s="1" customFormat="1" ht="12.75" customHeight="1">
      <c r="K252" s="34"/>
      <c r="L252" s="34"/>
      <c r="M252" s="34"/>
    </row>
    <row r="253" spans="11:13" s="1" customFormat="1" ht="12.75" customHeight="1">
      <c r="K253" s="34"/>
      <c r="L253" s="34"/>
      <c r="M253" s="34"/>
    </row>
    <row r="254" spans="11:13" s="1" customFormat="1" ht="12.75" customHeight="1">
      <c r="K254" s="34"/>
      <c r="L254" s="34"/>
      <c r="M254" s="34"/>
    </row>
    <row r="255" spans="11:13" s="1" customFormat="1" ht="12.75" customHeight="1">
      <c r="K255" s="34"/>
      <c r="L255" s="34"/>
      <c r="M255" s="34"/>
    </row>
    <row r="256" spans="11:13" s="1" customFormat="1" ht="12.75" customHeight="1">
      <c r="K256" s="34"/>
      <c r="L256" s="34"/>
      <c r="M256" s="34"/>
    </row>
    <row r="257" spans="11:13" s="1" customFormat="1" ht="12.75" customHeight="1">
      <c r="K257" s="34"/>
      <c r="L257" s="34"/>
      <c r="M257" s="34"/>
    </row>
    <row r="258" spans="11:13" s="1" customFormat="1" ht="12.75" customHeight="1">
      <c r="K258" s="34"/>
      <c r="L258" s="34"/>
      <c r="M258" s="34"/>
    </row>
    <row r="259" spans="11:13" s="1" customFormat="1" ht="12.75" customHeight="1">
      <c r="K259" s="34"/>
      <c r="L259" s="34"/>
      <c r="M259" s="34"/>
    </row>
    <row r="260" spans="11:13" s="1" customFormat="1" ht="12.75" customHeight="1">
      <c r="K260" s="34"/>
      <c r="L260" s="34"/>
      <c r="M260" s="34"/>
    </row>
    <row r="261" spans="11:13" s="1" customFormat="1" ht="12.75" customHeight="1">
      <c r="K261" s="34"/>
      <c r="L261" s="34"/>
      <c r="M261" s="34"/>
    </row>
    <row r="262" spans="11:13" s="1" customFormat="1" ht="12.75" customHeight="1">
      <c r="K262" s="34"/>
      <c r="L262" s="34"/>
      <c r="M262" s="34"/>
    </row>
    <row r="263" spans="11:13" s="1" customFormat="1" ht="12.75" customHeight="1">
      <c r="K263" s="34"/>
      <c r="L263" s="34"/>
      <c r="M263" s="34"/>
    </row>
    <row r="264" spans="11:13" s="1" customFormat="1" ht="12.75" customHeight="1">
      <c r="K264" s="34"/>
      <c r="L264" s="34"/>
      <c r="M264" s="34"/>
    </row>
    <row r="265" spans="11:13" s="1" customFormat="1" ht="12.75" customHeight="1">
      <c r="K265" s="34"/>
      <c r="L265" s="34"/>
      <c r="M265" s="34"/>
    </row>
    <row r="266" spans="11:13" s="1" customFormat="1" ht="12.75" customHeight="1">
      <c r="K266" s="34"/>
      <c r="L266" s="34"/>
      <c r="M266" s="34"/>
    </row>
    <row r="267" spans="11:13" s="1" customFormat="1" ht="12.75" customHeight="1">
      <c r="K267" s="34"/>
      <c r="L267" s="34"/>
      <c r="M267" s="34"/>
    </row>
    <row r="268" spans="11:13" s="1" customFormat="1" ht="12.75" customHeight="1">
      <c r="K268" s="34"/>
      <c r="L268" s="34"/>
      <c r="M268" s="34"/>
    </row>
    <row r="269" spans="11:13" s="1" customFormat="1" ht="12.75" customHeight="1">
      <c r="K269" s="34"/>
      <c r="L269" s="34"/>
      <c r="M269" s="34"/>
    </row>
    <row r="270" spans="11:13" s="1" customFormat="1" ht="12.75" customHeight="1">
      <c r="K270" s="34"/>
      <c r="L270" s="34"/>
      <c r="M270" s="34"/>
    </row>
    <row r="271" spans="11:13" s="1" customFormat="1" ht="12.75" customHeight="1">
      <c r="K271" s="34"/>
      <c r="L271" s="34"/>
      <c r="M271" s="34"/>
    </row>
    <row r="272" spans="11:13" s="1" customFormat="1" ht="12.75" customHeight="1">
      <c r="K272" s="34"/>
      <c r="L272" s="34"/>
      <c r="M272" s="34"/>
    </row>
    <row r="273" spans="11:13" s="1" customFormat="1" ht="12.75" customHeight="1">
      <c r="K273" s="34"/>
      <c r="L273" s="34"/>
      <c r="M273" s="34"/>
    </row>
    <row r="274" spans="11:13" s="1" customFormat="1" ht="12.75" customHeight="1">
      <c r="K274" s="34"/>
      <c r="L274" s="34"/>
      <c r="M274" s="34"/>
    </row>
    <row r="275" spans="11:13" s="1" customFormat="1" ht="12.75" customHeight="1">
      <c r="K275" s="34"/>
      <c r="L275" s="34"/>
      <c r="M275" s="34"/>
    </row>
    <row r="276" spans="11:13" s="1" customFormat="1" ht="12.75" customHeight="1">
      <c r="K276" s="34"/>
      <c r="L276" s="34"/>
      <c r="M276" s="34"/>
    </row>
    <row r="277" spans="11:13" s="1" customFormat="1" ht="12.75" customHeight="1">
      <c r="K277" s="34"/>
      <c r="L277" s="34"/>
      <c r="M277" s="34"/>
    </row>
    <row r="278" spans="11:13" s="1" customFormat="1" ht="12.75" customHeight="1">
      <c r="K278" s="34"/>
      <c r="L278" s="34"/>
      <c r="M278" s="34"/>
    </row>
    <row r="279" spans="11:13" s="1" customFormat="1" ht="12.75" customHeight="1">
      <c r="K279" s="34"/>
      <c r="L279" s="34"/>
      <c r="M279" s="34"/>
    </row>
    <row r="280" spans="11:13" s="1" customFormat="1" ht="12.75" customHeight="1">
      <c r="K280" s="34"/>
      <c r="L280" s="34"/>
      <c r="M280" s="34"/>
    </row>
    <row r="281" spans="11:13" s="1" customFormat="1" ht="12.75" customHeight="1">
      <c r="K281" s="34"/>
      <c r="L281" s="34"/>
      <c r="M281" s="34"/>
    </row>
    <row r="282" spans="11:13" s="1" customFormat="1" ht="12.75" customHeight="1">
      <c r="K282" s="34"/>
      <c r="L282" s="34"/>
      <c r="M282" s="34"/>
    </row>
    <row r="283" spans="11:13" s="1" customFormat="1" ht="12.75" customHeight="1">
      <c r="K283" s="34"/>
      <c r="L283" s="34"/>
      <c r="M283" s="34"/>
    </row>
    <row r="284" spans="11:13" s="1" customFormat="1" ht="12.75" customHeight="1">
      <c r="K284" s="34"/>
      <c r="L284" s="34"/>
      <c r="M284" s="34"/>
    </row>
    <row r="285" spans="11:13" s="1" customFormat="1" ht="12.75" customHeight="1">
      <c r="K285" s="34"/>
      <c r="L285" s="34"/>
      <c r="M285" s="34"/>
    </row>
    <row r="286" spans="11:13" s="1" customFormat="1" ht="12.75" customHeight="1">
      <c r="K286" s="34"/>
      <c r="L286" s="34"/>
      <c r="M286" s="34"/>
    </row>
    <row r="287" spans="11:13" s="1" customFormat="1" ht="12.75" customHeight="1">
      <c r="K287" s="34"/>
      <c r="L287" s="34"/>
      <c r="M287" s="34"/>
    </row>
    <row r="288" spans="11:13" s="1" customFormat="1" ht="12.75" customHeight="1">
      <c r="K288" s="34"/>
      <c r="L288" s="34"/>
      <c r="M288" s="34"/>
    </row>
    <row r="289" spans="11:13" s="1" customFormat="1" ht="12.75" customHeight="1">
      <c r="K289" s="34"/>
      <c r="L289" s="34"/>
      <c r="M289" s="34"/>
    </row>
    <row r="290" spans="11:13" s="1" customFormat="1" ht="12.75" customHeight="1">
      <c r="K290" s="34"/>
      <c r="L290" s="34"/>
      <c r="M290" s="34"/>
    </row>
    <row r="291" spans="11:13" s="1" customFormat="1" ht="12.75" customHeight="1">
      <c r="K291" s="34"/>
      <c r="L291" s="34"/>
      <c r="M291" s="34"/>
    </row>
    <row r="292" spans="11:13" s="1" customFormat="1" ht="12.75" customHeight="1">
      <c r="K292" s="34"/>
      <c r="L292" s="34"/>
      <c r="M292" s="34"/>
    </row>
    <row r="293" spans="11:13" s="1" customFormat="1" ht="12.75" customHeight="1">
      <c r="K293" s="34"/>
      <c r="L293" s="34"/>
      <c r="M293" s="34"/>
    </row>
    <row r="294" spans="11:13" s="1" customFormat="1" ht="12.75" customHeight="1">
      <c r="K294" s="34"/>
      <c r="L294" s="34"/>
      <c r="M294" s="34"/>
    </row>
    <row r="295" spans="11:13" s="1" customFormat="1" ht="12.75" customHeight="1">
      <c r="K295" s="34"/>
      <c r="L295" s="34"/>
      <c r="M295" s="34"/>
    </row>
    <row r="296" spans="11:13" s="1" customFormat="1" ht="12.75" customHeight="1">
      <c r="K296" s="34"/>
      <c r="L296" s="34"/>
      <c r="M296" s="34"/>
    </row>
    <row r="297" spans="11:13" s="1" customFormat="1" ht="12.75" customHeight="1">
      <c r="K297" s="34"/>
      <c r="L297" s="34"/>
      <c r="M297" s="34"/>
    </row>
    <row r="298" spans="11:13" s="1" customFormat="1" ht="12.75" customHeight="1">
      <c r="K298" s="34"/>
      <c r="L298" s="34"/>
      <c r="M298" s="34"/>
    </row>
    <row r="299" spans="11:13" s="1" customFormat="1" ht="12.75" customHeight="1">
      <c r="K299" s="34"/>
      <c r="L299" s="34"/>
      <c r="M299" s="34"/>
    </row>
    <row r="300" spans="11:13" s="1" customFormat="1" ht="12.75" customHeight="1">
      <c r="K300" s="34"/>
      <c r="L300" s="34"/>
      <c r="M300" s="34"/>
    </row>
    <row r="301" spans="11:13" ht="12.75" customHeight="1">
      <c r="K301" s="82"/>
      <c r="L301" s="82"/>
      <c r="M301" s="82"/>
    </row>
    <row r="302" spans="11:13" ht="12.75" customHeight="1">
      <c r="K302" s="82"/>
      <c r="L302" s="82"/>
      <c r="M302" s="82"/>
    </row>
    <row r="303" spans="11:13" ht="12.75" customHeight="1">
      <c r="K303" s="82"/>
      <c r="L303" s="82"/>
      <c r="M303" s="82"/>
    </row>
    <row r="304" spans="11:13" ht="12.75" customHeight="1">
      <c r="K304" s="82"/>
      <c r="L304" s="82"/>
      <c r="M304" s="82"/>
    </row>
    <row r="305" spans="11:13" ht="12.75" customHeight="1">
      <c r="K305" s="82"/>
      <c r="L305" s="82"/>
      <c r="M305" s="82"/>
    </row>
    <row r="306" spans="11:13" ht="12.75" customHeight="1">
      <c r="K306" s="82"/>
      <c r="L306" s="82"/>
      <c r="M306" s="82"/>
    </row>
    <row r="307" spans="11:13" ht="12.75" customHeight="1">
      <c r="K307" s="82"/>
      <c r="L307" s="82"/>
      <c r="M307" s="82"/>
    </row>
    <row r="308" spans="11:13" ht="12.75" customHeight="1">
      <c r="K308" s="82"/>
      <c r="L308" s="82"/>
      <c r="M308" s="82"/>
    </row>
    <row r="309" spans="11:13" ht="12.75" customHeight="1">
      <c r="K309" s="82"/>
      <c r="L309" s="82"/>
      <c r="M309" s="82"/>
    </row>
    <row r="310" spans="11:13" ht="12.75" customHeight="1">
      <c r="K310" s="82"/>
      <c r="L310" s="82"/>
      <c r="M310" s="82"/>
    </row>
    <row r="311" spans="11:13" ht="12.75" customHeight="1">
      <c r="K311" s="82"/>
      <c r="L311" s="82"/>
      <c r="M311" s="82"/>
    </row>
    <row r="312" spans="11:13" ht="12.75" customHeight="1">
      <c r="K312" s="82"/>
      <c r="L312" s="82"/>
      <c r="M312" s="82"/>
    </row>
    <row r="313" spans="11:13" ht="12.75" customHeight="1">
      <c r="K313" s="82"/>
      <c r="L313" s="82"/>
      <c r="M313" s="82"/>
    </row>
    <row r="314" spans="11:13" ht="12.75" customHeight="1">
      <c r="K314" s="82"/>
      <c r="L314" s="82"/>
      <c r="M314" s="82"/>
    </row>
    <row r="315" spans="11:13" ht="12.75" customHeight="1">
      <c r="K315" s="82"/>
      <c r="L315" s="82"/>
      <c r="M315" s="82"/>
    </row>
    <row r="316" spans="11:13" ht="12.75" customHeight="1">
      <c r="K316" s="82"/>
      <c r="L316" s="82"/>
      <c r="M316" s="82"/>
    </row>
    <row r="317" spans="11:13" ht="12.75" customHeight="1">
      <c r="K317" s="82"/>
      <c r="L317" s="82"/>
      <c r="M317" s="82"/>
    </row>
    <row r="318" spans="11:13" ht="12.75" customHeight="1">
      <c r="K318" s="82"/>
      <c r="L318" s="82"/>
      <c r="M318" s="82"/>
    </row>
    <row r="319" spans="11:13" ht="12.75" customHeight="1">
      <c r="K319" s="82"/>
      <c r="L319" s="82"/>
      <c r="M319" s="82"/>
    </row>
    <row r="320" spans="11:13" ht="12.75" customHeight="1">
      <c r="K320" s="82"/>
      <c r="L320" s="82"/>
      <c r="M320" s="82"/>
    </row>
    <row r="321" spans="11:13" ht="12.75" customHeight="1">
      <c r="K321" s="82"/>
      <c r="L321" s="82"/>
      <c r="M321" s="82"/>
    </row>
    <row r="322" spans="11:13" ht="12.75" customHeight="1">
      <c r="K322" s="82"/>
      <c r="L322" s="82"/>
      <c r="M322" s="82"/>
    </row>
    <row r="323" spans="11:13" ht="12.75" customHeight="1">
      <c r="K323" s="82"/>
      <c r="L323" s="82"/>
      <c r="M323" s="82"/>
    </row>
    <row r="324" spans="11:13" ht="12.75" customHeight="1">
      <c r="K324" s="82"/>
      <c r="L324" s="82"/>
      <c r="M324" s="82"/>
    </row>
    <row r="325" spans="11:13" ht="12.75" customHeight="1">
      <c r="K325" s="82"/>
      <c r="L325" s="82"/>
      <c r="M325" s="82"/>
    </row>
    <row r="326" spans="11:13" ht="12.75" customHeight="1">
      <c r="K326" s="82"/>
      <c r="L326" s="82"/>
      <c r="M326" s="82"/>
    </row>
    <row r="327" spans="11:13" ht="12.75" customHeight="1">
      <c r="K327" s="82"/>
      <c r="L327" s="82"/>
      <c r="M327" s="82"/>
    </row>
    <row r="328" spans="11:13" ht="12.75" customHeight="1">
      <c r="K328" s="82"/>
      <c r="L328" s="82"/>
      <c r="M328" s="82"/>
    </row>
    <row r="329" spans="11:13" ht="12.75" customHeight="1">
      <c r="K329" s="82"/>
      <c r="L329" s="82"/>
      <c r="M329" s="82"/>
    </row>
    <row r="330" spans="11:13" ht="12.75" customHeight="1">
      <c r="K330" s="82"/>
      <c r="L330" s="82"/>
      <c r="M330" s="82"/>
    </row>
    <row r="331" spans="11:13" ht="12.75" customHeight="1">
      <c r="K331" s="82"/>
      <c r="L331" s="82"/>
      <c r="M331" s="82"/>
    </row>
    <row r="332" spans="11:13" ht="12.75" customHeight="1">
      <c r="K332" s="82"/>
      <c r="L332" s="82"/>
      <c r="M332" s="82"/>
    </row>
    <row r="333" spans="11:13" ht="12.75" customHeight="1">
      <c r="K333" s="82"/>
      <c r="L333" s="82"/>
      <c r="M333" s="82"/>
    </row>
    <row r="334" spans="11:13" ht="12.75" customHeight="1">
      <c r="K334" s="82"/>
      <c r="L334" s="82"/>
      <c r="M334" s="82"/>
    </row>
    <row r="335" spans="11:13" ht="12.75" customHeight="1">
      <c r="K335" s="82"/>
      <c r="L335" s="82"/>
      <c r="M335" s="82"/>
    </row>
    <row r="336" spans="11:13" ht="12.75" customHeight="1">
      <c r="K336" s="82"/>
      <c r="L336" s="82"/>
      <c r="M336" s="82"/>
    </row>
    <row r="337" spans="11:13" ht="12.75" customHeight="1">
      <c r="K337" s="82"/>
      <c r="L337" s="82"/>
      <c r="M337" s="82"/>
    </row>
    <row r="338" spans="11:13" ht="12.75" customHeight="1">
      <c r="K338" s="82"/>
      <c r="L338" s="82"/>
      <c r="M338" s="82"/>
    </row>
    <row r="339" spans="11:13" ht="12.75" customHeight="1">
      <c r="K339" s="82"/>
      <c r="L339" s="82"/>
      <c r="M339" s="82"/>
    </row>
    <row r="340" spans="11:13" ht="12.75" customHeight="1">
      <c r="K340" s="82"/>
      <c r="L340" s="82"/>
      <c r="M340" s="82"/>
    </row>
    <row r="341" spans="11:13" ht="12.75" customHeight="1">
      <c r="K341" s="82"/>
      <c r="L341" s="82"/>
      <c r="M341" s="82"/>
    </row>
    <row r="342" spans="11:13" ht="12.75" customHeight="1">
      <c r="K342" s="82"/>
      <c r="L342" s="82"/>
      <c r="M342" s="82"/>
    </row>
    <row r="343" spans="11:13" ht="12.75" customHeight="1">
      <c r="K343" s="82"/>
      <c r="L343" s="82"/>
      <c r="M343" s="82"/>
    </row>
    <row r="344" spans="11:13" ht="12.75" customHeight="1">
      <c r="K344" s="82"/>
      <c r="L344" s="82"/>
      <c r="M344" s="82"/>
    </row>
    <row r="345" spans="11:13" ht="12.75" customHeight="1">
      <c r="K345" s="82"/>
      <c r="L345" s="82"/>
      <c r="M345" s="82"/>
    </row>
    <row r="346" spans="11:13" ht="12.75" customHeight="1">
      <c r="K346" s="82"/>
      <c r="L346" s="82"/>
      <c r="M346" s="82"/>
    </row>
    <row r="347" spans="11:13" ht="12.75" customHeight="1">
      <c r="K347" s="82"/>
      <c r="L347" s="82"/>
      <c r="M347" s="82"/>
    </row>
    <row r="348" spans="11:13" ht="12.75" customHeight="1">
      <c r="K348" s="82"/>
      <c r="L348" s="82"/>
      <c r="M348" s="82"/>
    </row>
    <row r="349" spans="11:13" ht="12.75" customHeight="1">
      <c r="K349" s="82"/>
      <c r="L349" s="82"/>
      <c r="M349" s="82"/>
    </row>
    <row r="350" spans="11:13" ht="12.75" customHeight="1">
      <c r="K350" s="82"/>
      <c r="L350" s="82"/>
      <c r="M350" s="82"/>
    </row>
    <row r="351" spans="11:13" ht="12.75" customHeight="1">
      <c r="K351" s="82"/>
      <c r="L351" s="82"/>
      <c r="M351" s="82"/>
    </row>
    <row r="352" spans="11:13" ht="12.75" customHeight="1">
      <c r="K352" s="82"/>
      <c r="L352" s="82"/>
      <c r="M352" s="82"/>
    </row>
    <row r="353" spans="11:13" ht="12.75" customHeight="1">
      <c r="K353" s="82"/>
      <c r="L353" s="82"/>
      <c r="M353" s="82"/>
    </row>
    <row r="354" spans="11:13" ht="12.75" customHeight="1">
      <c r="K354" s="82"/>
      <c r="L354" s="82"/>
      <c r="M354" s="82"/>
    </row>
    <row r="355" spans="11:13" ht="12.75" customHeight="1">
      <c r="K355" s="82"/>
      <c r="L355" s="82"/>
      <c r="M355" s="82"/>
    </row>
    <row r="356" spans="11:13" ht="12.75" customHeight="1">
      <c r="K356" s="82"/>
      <c r="L356" s="82"/>
      <c r="M356" s="82"/>
    </row>
    <row r="357" spans="11:13" ht="12.75" customHeight="1">
      <c r="K357" s="82"/>
      <c r="L357" s="82"/>
      <c r="M357" s="82"/>
    </row>
    <row r="358" spans="11:13" ht="12.75" customHeight="1">
      <c r="K358" s="82"/>
      <c r="L358" s="82"/>
      <c r="M358" s="82"/>
    </row>
    <row r="359" spans="11:13" ht="12.75" customHeight="1">
      <c r="K359" s="82"/>
      <c r="L359" s="82"/>
      <c r="M359" s="82"/>
    </row>
    <row r="360" spans="11:13" ht="12.75" customHeight="1">
      <c r="K360" s="82"/>
      <c r="L360" s="82"/>
      <c r="M360" s="82"/>
    </row>
    <row r="361" spans="11:13" ht="12.75" customHeight="1">
      <c r="K361" s="82"/>
      <c r="L361" s="82"/>
      <c r="M361" s="82"/>
    </row>
    <row r="362" spans="11:13" ht="12.75" customHeight="1">
      <c r="K362" s="82"/>
      <c r="L362" s="82"/>
      <c r="M362" s="82"/>
    </row>
    <row r="363" spans="11:13" ht="12.75" customHeight="1">
      <c r="K363" s="82"/>
      <c r="L363" s="82"/>
      <c r="M363" s="82"/>
    </row>
    <row r="364" spans="11:13" ht="12.75" customHeight="1">
      <c r="K364" s="82"/>
      <c r="L364" s="82"/>
      <c r="M364" s="82"/>
    </row>
    <row r="365" spans="11:13" ht="12.75" customHeight="1">
      <c r="K365" s="82"/>
      <c r="L365" s="82"/>
      <c r="M365" s="82"/>
    </row>
    <row r="366" spans="11:13" ht="12.75" customHeight="1">
      <c r="K366" s="82"/>
      <c r="L366" s="82"/>
      <c r="M366" s="82"/>
    </row>
    <row r="367" spans="11:13" ht="12.75" customHeight="1">
      <c r="K367" s="82"/>
      <c r="L367" s="82"/>
      <c r="M367" s="82"/>
    </row>
    <row r="368" spans="11:13" ht="12.75" customHeight="1">
      <c r="K368" s="82"/>
      <c r="L368" s="82"/>
      <c r="M368" s="82"/>
    </row>
    <row r="369" spans="11:13" ht="12.75" customHeight="1">
      <c r="K369" s="82"/>
      <c r="L369" s="82"/>
      <c r="M369" s="82"/>
    </row>
    <row r="370" spans="11:13" ht="12.75" customHeight="1">
      <c r="K370" s="82"/>
      <c r="L370" s="82"/>
      <c r="M370" s="82"/>
    </row>
    <row r="371" spans="11:13" ht="12.75" customHeight="1">
      <c r="K371" s="82"/>
      <c r="L371" s="82"/>
      <c r="M371" s="82"/>
    </row>
    <row r="372" spans="11:13" ht="12.75" customHeight="1">
      <c r="K372" s="82"/>
      <c r="L372" s="82"/>
      <c r="M372" s="82"/>
    </row>
    <row r="373" spans="11:13" ht="12.75" customHeight="1">
      <c r="K373" s="82"/>
      <c r="L373" s="82"/>
      <c r="M373" s="82"/>
    </row>
    <row r="374" spans="11:13" ht="12.75" customHeight="1">
      <c r="K374" s="82"/>
      <c r="L374" s="82"/>
      <c r="M374" s="82"/>
    </row>
    <row r="375" spans="11:13" ht="12.75" customHeight="1">
      <c r="K375" s="82"/>
      <c r="L375" s="82"/>
      <c r="M375" s="82"/>
    </row>
    <row r="376" spans="11:13" ht="12.75" customHeight="1">
      <c r="K376" s="82"/>
      <c r="L376" s="82"/>
      <c r="M376" s="82"/>
    </row>
    <row r="377" spans="11:13" ht="12.75" customHeight="1">
      <c r="K377" s="82"/>
      <c r="L377" s="82"/>
      <c r="M377" s="82"/>
    </row>
    <row r="378" spans="11:13" ht="12.75" customHeight="1">
      <c r="K378" s="82"/>
      <c r="L378" s="82"/>
      <c r="M378" s="82"/>
    </row>
    <row r="379" spans="11:13" ht="12.75" customHeight="1">
      <c r="K379" s="82"/>
      <c r="L379" s="82"/>
      <c r="M379" s="82"/>
    </row>
    <row r="380" spans="11:13" ht="12.75" customHeight="1">
      <c r="K380" s="82"/>
      <c r="L380" s="82"/>
      <c r="M380" s="82"/>
    </row>
    <row r="381" spans="11:13" ht="12.75" customHeight="1">
      <c r="K381" s="82"/>
      <c r="L381" s="82"/>
      <c r="M381" s="82"/>
    </row>
    <row r="382" spans="11:13" ht="12.75" customHeight="1">
      <c r="K382" s="82"/>
      <c r="L382" s="82"/>
      <c r="M382" s="82"/>
    </row>
    <row r="383" spans="11:13" ht="12.75" customHeight="1">
      <c r="K383" s="82"/>
      <c r="L383" s="82"/>
      <c r="M383" s="82"/>
    </row>
    <row r="384" spans="11:13" ht="12.75" customHeight="1">
      <c r="K384" s="82"/>
      <c r="L384" s="82"/>
      <c r="M384" s="82"/>
    </row>
    <row r="385" spans="11:13" ht="12.75" customHeight="1">
      <c r="K385" s="82"/>
      <c r="L385" s="82"/>
      <c r="M385" s="82"/>
    </row>
    <row r="386" spans="11:13" ht="12.75" customHeight="1">
      <c r="K386" s="82"/>
      <c r="L386" s="82"/>
      <c r="M386" s="82"/>
    </row>
    <row r="387" spans="11:13" ht="12.75" customHeight="1">
      <c r="K387" s="82"/>
      <c r="L387" s="82"/>
      <c r="M387" s="82"/>
    </row>
    <row r="388" spans="11:13" ht="12.75" customHeight="1">
      <c r="K388" s="82"/>
      <c r="L388" s="82"/>
      <c r="M388" s="82"/>
    </row>
    <row r="389" spans="11:13" ht="12.75" customHeight="1">
      <c r="K389" s="82"/>
      <c r="L389" s="82"/>
      <c r="M389" s="82"/>
    </row>
    <row r="390" spans="11:13" ht="12.75" customHeight="1">
      <c r="K390" s="82"/>
      <c r="L390" s="82"/>
      <c r="M390" s="82"/>
    </row>
    <row r="391" spans="11:13" ht="12.75" customHeight="1">
      <c r="K391" s="82"/>
      <c r="L391" s="82"/>
      <c r="M391" s="82"/>
    </row>
    <row r="392" spans="11:13" ht="12.75" customHeight="1">
      <c r="K392" s="82"/>
      <c r="L392" s="82"/>
      <c r="M392" s="82"/>
    </row>
    <row r="393" spans="11:13" ht="12.75" customHeight="1">
      <c r="K393" s="82"/>
      <c r="L393" s="82"/>
      <c r="M393" s="82"/>
    </row>
    <row r="394" spans="11:13" ht="12.75" customHeight="1">
      <c r="K394" s="82"/>
      <c r="L394" s="82"/>
      <c r="M394" s="82"/>
    </row>
    <row r="395" spans="11:13" ht="12.75" customHeight="1">
      <c r="K395" s="82"/>
      <c r="L395" s="82"/>
      <c r="M395" s="82"/>
    </row>
    <row r="396" spans="11:13" ht="12.75" customHeight="1">
      <c r="K396" s="82"/>
      <c r="L396" s="82"/>
      <c r="M396" s="82"/>
    </row>
    <row r="397" spans="11:13" ht="12.75" customHeight="1">
      <c r="K397" s="82"/>
      <c r="L397" s="82"/>
      <c r="M397" s="82"/>
    </row>
    <row r="398" spans="11:13" ht="12.75" customHeight="1">
      <c r="K398" s="82"/>
      <c r="L398" s="82"/>
      <c r="M398" s="82"/>
    </row>
    <row r="399" spans="11:13" ht="12.75" customHeight="1">
      <c r="K399" s="82"/>
      <c r="L399" s="82"/>
      <c r="M399" s="82"/>
    </row>
    <row r="400" spans="11:13" ht="12.75" customHeight="1">
      <c r="K400" s="82"/>
      <c r="L400" s="82"/>
      <c r="M400" s="82"/>
    </row>
    <row r="401" spans="11:13" ht="12.75" customHeight="1">
      <c r="K401" s="82"/>
      <c r="L401" s="82"/>
      <c r="M401" s="82"/>
    </row>
    <row r="402" spans="11:13" ht="12.75" customHeight="1">
      <c r="K402" s="82"/>
      <c r="L402" s="82"/>
      <c r="M402" s="82"/>
    </row>
    <row r="403" spans="11:13" ht="12.75" customHeight="1">
      <c r="K403" s="82"/>
      <c r="L403" s="82"/>
      <c r="M403" s="82"/>
    </row>
    <row r="404" spans="11:13" ht="12.75" customHeight="1">
      <c r="K404" s="82"/>
      <c r="L404" s="82"/>
      <c r="M404" s="82"/>
    </row>
    <row r="405" spans="11:13" ht="12.75" customHeight="1">
      <c r="K405" s="82"/>
      <c r="L405" s="82"/>
      <c r="M405" s="82"/>
    </row>
    <row r="406" spans="11:13" ht="12.75" customHeight="1">
      <c r="K406" s="82"/>
      <c r="L406" s="82"/>
      <c r="M406" s="82"/>
    </row>
    <row r="407" spans="11:13" ht="12.75" customHeight="1">
      <c r="K407" s="82"/>
      <c r="L407" s="82"/>
      <c r="M407" s="82"/>
    </row>
    <row r="408" spans="11:13" ht="12.75" customHeight="1">
      <c r="K408" s="82"/>
      <c r="L408" s="82"/>
      <c r="M408" s="82"/>
    </row>
    <row r="409" spans="11:13" ht="12.75" customHeight="1">
      <c r="K409" s="82"/>
      <c r="L409" s="82"/>
      <c r="M409" s="82"/>
    </row>
    <row r="410" spans="11:13" ht="12.75" customHeight="1">
      <c r="K410" s="82"/>
      <c r="L410" s="82"/>
      <c r="M410" s="82"/>
    </row>
    <row r="411" spans="11:13" ht="12.75" customHeight="1">
      <c r="K411" s="82"/>
      <c r="L411" s="82"/>
      <c r="M411" s="82"/>
    </row>
    <row r="412" spans="11:13" ht="12.75" customHeight="1">
      <c r="K412" s="82"/>
      <c r="L412" s="82"/>
      <c r="M412" s="82"/>
    </row>
    <row r="413" spans="11:13" ht="12.75" customHeight="1">
      <c r="K413" s="82"/>
      <c r="L413" s="82"/>
      <c r="M413" s="82"/>
    </row>
    <row r="414" spans="11:13" ht="12.75" customHeight="1">
      <c r="K414" s="82"/>
      <c r="L414" s="82"/>
      <c r="M414" s="82"/>
    </row>
    <row r="415" spans="11:13" ht="12.75" customHeight="1">
      <c r="K415" s="82"/>
      <c r="L415" s="82"/>
      <c r="M415" s="82"/>
    </row>
    <row r="416" spans="11:13" ht="12.75" customHeight="1">
      <c r="K416" s="82"/>
      <c r="L416" s="82"/>
      <c r="M416" s="82"/>
    </row>
    <row r="417" spans="11:13" ht="12.75" customHeight="1">
      <c r="K417" s="82"/>
      <c r="L417" s="82"/>
      <c r="M417" s="82"/>
    </row>
    <row r="418" spans="11:13" ht="12.75" customHeight="1">
      <c r="K418" s="82"/>
      <c r="L418" s="82"/>
      <c r="M418" s="82"/>
    </row>
    <row r="419" spans="11:13" ht="12.75" customHeight="1">
      <c r="K419" s="82"/>
      <c r="L419" s="82"/>
      <c r="M419" s="82"/>
    </row>
    <row r="420" spans="11:13" ht="12.75" customHeight="1">
      <c r="K420" s="82"/>
      <c r="L420" s="82"/>
      <c r="M420" s="82"/>
    </row>
    <row r="421" spans="11:13" ht="12.75" customHeight="1">
      <c r="K421" s="82"/>
      <c r="L421" s="82"/>
      <c r="M421" s="82"/>
    </row>
    <row r="422" spans="11:13" ht="12.75" customHeight="1">
      <c r="K422" s="82"/>
      <c r="L422" s="82"/>
      <c r="M422" s="82"/>
    </row>
    <row r="423" spans="11:13" ht="12.75" customHeight="1">
      <c r="K423" s="82"/>
      <c r="L423" s="82"/>
      <c r="M423" s="82"/>
    </row>
    <row r="424" spans="11:13" ht="12.75" customHeight="1">
      <c r="K424" s="82"/>
      <c r="L424" s="82"/>
      <c r="M424" s="82"/>
    </row>
    <row r="425" spans="11:13" ht="12.75" customHeight="1">
      <c r="K425" s="82"/>
      <c r="L425" s="82"/>
      <c r="M425" s="82"/>
    </row>
    <row r="426" spans="11:13" ht="12.75" customHeight="1">
      <c r="K426" s="82"/>
      <c r="L426" s="82"/>
      <c r="M426" s="82"/>
    </row>
    <row r="427" spans="11:13" ht="12.75" customHeight="1">
      <c r="K427" s="82"/>
      <c r="L427" s="82"/>
      <c r="M427" s="82"/>
    </row>
    <row r="428" spans="11:13" ht="12.75" customHeight="1">
      <c r="K428" s="82"/>
      <c r="L428" s="82"/>
      <c r="M428" s="82"/>
    </row>
    <row r="429" spans="11:13" ht="12.75" customHeight="1">
      <c r="K429" s="82"/>
      <c r="L429" s="82"/>
      <c r="M429" s="82"/>
    </row>
    <row r="430" spans="11:13" ht="12.75" customHeight="1">
      <c r="K430" s="82"/>
      <c r="L430" s="82"/>
      <c r="M430" s="82"/>
    </row>
    <row r="431" spans="11:13" ht="12.75" customHeight="1">
      <c r="K431" s="82"/>
      <c r="L431" s="82"/>
      <c r="M431" s="82"/>
    </row>
    <row r="432" spans="11:13" ht="12.75" customHeight="1">
      <c r="K432" s="82"/>
      <c r="L432" s="82"/>
      <c r="M432" s="82"/>
    </row>
    <row r="433" spans="11:13" ht="12.75" customHeight="1">
      <c r="K433" s="82"/>
      <c r="L433" s="82"/>
      <c r="M433" s="82"/>
    </row>
    <row r="434" spans="11:13" ht="12.75" customHeight="1">
      <c r="K434" s="82"/>
      <c r="L434" s="82"/>
      <c r="M434" s="82"/>
    </row>
    <row r="435" spans="11:13" ht="12.75" customHeight="1">
      <c r="K435" s="82"/>
      <c r="L435" s="82"/>
      <c r="M435" s="82"/>
    </row>
    <row r="436" spans="11:13" ht="12.75" customHeight="1">
      <c r="K436" s="82"/>
      <c r="L436" s="82"/>
      <c r="M436" s="82"/>
    </row>
    <row r="437" spans="11:13" ht="12.75" customHeight="1">
      <c r="K437" s="82"/>
      <c r="L437" s="82"/>
      <c r="M437" s="82"/>
    </row>
    <row r="438" spans="11:13" ht="12.75" customHeight="1">
      <c r="K438" s="82"/>
      <c r="L438" s="82"/>
      <c r="M438" s="82"/>
    </row>
    <row r="439" spans="11:13" ht="12.75" customHeight="1">
      <c r="K439" s="82"/>
      <c r="L439" s="82"/>
      <c r="M439" s="82"/>
    </row>
    <row r="440" spans="11:13" ht="12.75" customHeight="1">
      <c r="K440" s="82"/>
      <c r="L440" s="82"/>
      <c r="M440" s="82"/>
    </row>
    <row r="441" spans="11:13" ht="12.75" customHeight="1">
      <c r="K441" s="82"/>
      <c r="L441" s="82"/>
      <c r="M441" s="82"/>
    </row>
    <row r="442" spans="11:13" ht="12.75" customHeight="1">
      <c r="K442" s="82"/>
      <c r="L442" s="82"/>
      <c r="M442" s="82"/>
    </row>
    <row r="443" spans="11:13" ht="12.75" customHeight="1">
      <c r="K443" s="82"/>
      <c r="L443" s="82"/>
      <c r="M443" s="82"/>
    </row>
    <row r="444" spans="11:13" ht="12.75" customHeight="1">
      <c r="K444" s="82"/>
      <c r="L444" s="82"/>
      <c r="M444" s="82"/>
    </row>
    <row r="445" spans="11:13" ht="12.75" customHeight="1">
      <c r="K445" s="82"/>
      <c r="L445" s="82"/>
      <c r="M445" s="82"/>
    </row>
    <row r="446" spans="11:13" ht="12.75" customHeight="1">
      <c r="K446" s="82"/>
      <c r="L446" s="82"/>
      <c r="M446" s="82"/>
    </row>
    <row r="447" spans="11:13" ht="12.75" customHeight="1">
      <c r="K447" s="82"/>
      <c r="L447" s="82"/>
      <c r="M447" s="82"/>
    </row>
    <row r="448" spans="11:13" ht="12.75" customHeight="1">
      <c r="K448" s="82"/>
      <c r="L448" s="82"/>
      <c r="M448" s="82"/>
    </row>
    <row r="449" spans="11:13" ht="12.75" customHeight="1">
      <c r="K449" s="82"/>
      <c r="L449" s="82"/>
      <c r="M449" s="82"/>
    </row>
    <row r="450" spans="11:13" ht="12.75" customHeight="1">
      <c r="K450" s="82"/>
      <c r="L450" s="82"/>
      <c r="M450" s="82"/>
    </row>
    <row r="451" spans="11:13" ht="12.75" customHeight="1">
      <c r="K451" s="82"/>
      <c r="L451" s="82"/>
      <c r="M451" s="82"/>
    </row>
    <row r="452" spans="11:13" ht="12.75" customHeight="1">
      <c r="K452" s="82"/>
      <c r="L452" s="82"/>
      <c r="M452" s="82"/>
    </row>
    <row r="453" spans="11:13" ht="12.75" customHeight="1">
      <c r="K453" s="82"/>
      <c r="L453" s="82"/>
      <c r="M453" s="82"/>
    </row>
    <row r="454" spans="11:13" ht="12.75" customHeight="1">
      <c r="K454" s="82"/>
      <c r="L454" s="82"/>
      <c r="M454" s="82"/>
    </row>
    <row r="455" spans="11:13" ht="12.75" customHeight="1">
      <c r="K455" s="82"/>
      <c r="L455" s="82"/>
      <c r="M455" s="82"/>
    </row>
    <row r="456" spans="11:13" ht="12.75" customHeight="1">
      <c r="K456" s="82"/>
      <c r="L456" s="82"/>
      <c r="M456" s="82"/>
    </row>
    <row r="457" spans="11:13" ht="12.75" customHeight="1">
      <c r="K457" s="82"/>
      <c r="L457" s="82"/>
      <c r="M457" s="82"/>
    </row>
    <row r="458" spans="11:13" ht="12.75" customHeight="1">
      <c r="K458" s="82"/>
      <c r="L458" s="82"/>
      <c r="M458" s="82"/>
    </row>
    <row r="459" spans="11:13" ht="12.75" customHeight="1">
      <c r="K459" s="82"/>
      <c r="L459" s="82"/>
      <c r="M459" s="82"/>
    </row>
    <row r="460" spans="11:13" ht="12.75" customHeight="1">
      <c r="K460" s="82"/>
      <c r="L460" s="82"/>
      <c r="M460" s="82"/>
    </row>
    <row r="461" spans="11:13" ht="12.75" customHeight="1">
      <c r="K461" s="82"/>
      <c r="L461" s="82"/>
      <c r="M461" s="82"/>
    </row>
    <row r="462" spans="11:13" ht="12.75" customHeight="1">
      <c r="K462" s="82"/>
      <c r="L462" s="82"/>
      <c r="M462" s="82"/>
    </row>
    <row r="463" spans="11:13" ht="12.75" customHeight="1">
      <c r="K463" s="82"/>
      <c r="L463" s="82"/>
      <c r="M463" s="82"/>
    </row>
    <row r="464" spans="11:13" ht="12.75" customHeight="1">
      <c r="K464" s="82"/>
      <c r="L464" s="82"/>
      <c r="M464" s="82"/>
    </row>
    <row r="465" spans="11:13" ht="12.75" customHeight="1">
      <c r="K465" s="82"/>
      <c r="L465" s="82"/>
      <c r="M465" s="82"/>
    </row>
    <row r="466" spans="11:13" ht="12.75" customHeight="1">
      <c r="K466" s="82"/>
      <c r="L466" s="82"/>
      <c r="M466" s="82"/>
    </row>
    <row r="467" spans="11:13" ht="12.75" customHeight="1">
      <c r="K467" s="82"/>
      <c r="L467" s="82"/>
      <c r="M467" s="82"/>
    </row>
    <row r="468" spans="11:13" ht="12.75" customHeight="1">
      <c r="K468" s="82"/>
      <c r="L468" s="82"/>
      <c r="M468" s="82"/>
    </row>
    <row r="469" spans="11:13" ht="12.75" customHeight="1">
      <c r="K469" s="82"/>
      <c r="L469" s="82"/>
      <c r="M469" s="82"/>
    </row>
    <row r="470" spans="11:13" ht="12.75" customHeight="1">
      <c r="K470" s="82"/>
      <c r="L470" s="82"/>
      <c r="M470" s="82"/>
    </row>
    <row r="471" spans="11:13" ht="12.75" customHeight="1">
      <c r="K471" s="82"/>
      <c r="L471" s="82"/>
      <c r="M471" s="82"/>
    </row>
    <row r="472" spans="11:13" ht="12.75" customHeight="1">
      <c r="K472" s="82"/>
      <c r="L472" s="82"/>
      <c r="M472" s="82"/>
    </row>
    <row r="473" spans="11:13" ht="12.75" customHeight="1">
      <c r="K473" s="82"/>
      <c r="L473" s="82"/>
      <c r="M473" s="82"/>
    </row>
    <row r="474" spans="11:13" ht="12.75" customHeight="1">
      <c r="K474" s="82"/>
      <c r="L474" s="82"/>
      <c r="M474" s="82"/>
    </row>
    <row r="475" spans="11:13" ht="12.75" customHeight="1">
      <c r="K475" s="82"/>
      <c r="L475" s="82"/>
      <c r="M475" s="82"/>
    </row>
    <row r="476" spans="11:13" ht="12.75" customHeight="1">
      <c r="K476" s="82"/>
      <c r="L476" s="82"/>
      <c r="M476" s="82"/>
    </row>
    <row r="477" spans="11:13" ht="12.75" customHeight="1">
      <c r="K477" s="82"/>
      <c r="L477" s="82"/>
      <c r="M477" s="82"/>
    </row>
    <row r="478" spans="11:13" ht="12.75" customHeight="1">
      <c r="K478" s="82"/>
      <c r="L478" s="82"/>
      <c r="M478" s="82"/>
    </row>
    <row r="479" spans="11:13" ht="12.75" customHeight="1">
      <c r="K479" s="82"/>
      <c r="L479" s="82"/>
      <c r="M479" s="82"/>
    </row>
    <row r="480" spans="11:13" ht="12.75" customHeight="1">
      <c r="K480" s="82"/>
      <c r="L480" s="82"/>
      <c r="M480" s="82"/>
    </row>
    <row r="481" spans="11:13" ht="12.75" customHeight="1">
      <c r="K481" s="82"/>
      <c r="L481" s="82"/>
      <c r="M481" s="82"/>
    </row>
    <row r="482" spans="11:13" ht="12.75" customHeight="1">
      <c r="K482" s="82"/>
      <c r="L482" s="82"/>
      <c r="M482" s="82"/>
    </row>
    <row r="483" spans="11:13" ht="12.75" customHeight="1">
      <c r="K483" s="82"/>
      <c r="L483" s="82"/>
      <c r="M483" s="82"/>
    </row>
    <row r="484" spans="11:13" ht="12.75" customHeight="1">
      <c r="K484" s="82"/>
      <c r="L484" s="82"/>
      <c r="M484" s="82"/>
    </row>
    <row r="485" spans="11:13" ht="12.75" customHeight="1">
      <c r="K485" s="82"/>
      <c r="L485" s="82"/>
      <c r="M485" s="82"/>
    </row>
    <row r="486" spans="11:13" ht="12.75" customHeight="1">
      <c r="K486" s="82"/>
      <c r="L486" s="82"/>
      <c r="M486" s="82"/>
    </row>
    <row r="487" spans="11:13" ht="12.75" customHeight="1">
      <c r="K487" s="82"/>
      <c r="L487" s="82"/>
      <c r="M487" s="82"/>
    </row>
    <row r="488" spans="11:13" ht="12.75" customHeight="1">
      <c r="K488" s="82"/>
      <c r="L488" s="82"/>
      <c r="M488" s="82"/>
    </row>
    <row r="489" spans="11:13" ht="12.75" customHeight="1">
      <c r="K489" s="82"/>
      <c r="L489" s="82"/>
      <c r="M489" s="82"/>
    </row>
    <row r="490" spans="11:13" ht="12.75" customHeight="1">
      <c r="K490" s="82"/>
      <c r="L490" s="82"/>
      <c r="M490" s="82"/>
    </row>
    <row r="491" spans="11:13" ht="12.75" customHeight="1">
      <c r="K491" s="82"/>
      <c r="L491" s="82"/>
      <c r="M491" s="82"/>
    </row>
    <row r="492" spans="11:13" ht="12.75" customHeight="1">
      <c r="K492" s="82"/>
      <c r="L492" s="82"/>
      <c r="M492" s="82"/>
    </row>
    <row r="493" spans="11:13" ht="12.75" customHeight="1">
      <c r="K493" s="82"/>
      <c r="L493" s="82"/>
      <c r="M493" s="82"/>
    </row>
    <row r="494" spans="11:13" ht="12.75" customHeight="1">
      <c r="K494" s="82"/>
      <c r="L494" s="82"/>
      <c r="M494" s="82"/>
    </row>
    <row r="495" spans="11:13" ht="12.75" customHeight="1">
      <c r="K495" s="82"/>
      <c r="L495" s="82"/>
      <c r="M495" s="82"/>
    </row>
    <row r="496" spans="11:13" ht="12.75" customHeight="1">
      <c r="K496" s="82"/>
      <c r="L496" s="82"/>
      <c r="M496" s="82"/>
    </row>
    <row r="497" spans="11:13" ht="12.75" customHeight="1">
      <c r="K497" s="82"/>
      <c r="L497" s="82"/>
      <c r="M497" s="82"/>
    </row>
    <row r="498" spans="11:13" ht="12.75" customHeight="1">
      <c r="K498" s="82"/>
      <c r="L498" s="82"/>
      <c r="M498" s="82"/>
    </row>
    <row r="499" spans="11:13" ht="12.75" customHeight="1">
      <c r="K499" s="82"/>
      <c r="L499" s="82"/>
      <c r="M499" s="82"/>
    </row>
    <row r="500" spans="11:13" ht="12.75" customHeight="1">
      <c r="K500" s="82"/>
      <c r="L500" s="82"/>
      <c r="M500" s="82"/>
    </row>
    <row r="501" spans="11:13" ht="12.75" customHeight="1">
      <c r="K501" s="82"/>
      <c r="L501" s="82"/>
      <c r="M501" s="82"/>
    </row>
    <row r="502" spans="11:13" ht="12.75" customHeight="1">
      <c r="K502" s="82"/>
      <c r="L502" s="82"/>
      <c r="M502" s="82"/>
    </row>
    <row r="503" spans="11:13" ht="12.75" customHeight="1">
      <c r="K503" s="82"/>
      <c r="L503" s="82"/>
      <c r="M503" s="82"/>
    </row>
    <row r="504" spans="11:13" ht="12.75" customHeight="1">
      <c r="K504" s="82"/>
      <c r="L504" s="82"/>
      <c r="M504" s="82"/>
    </row>
    <row r="505" spans="11:13" ht="12.75" customHeight="1">
      <c r="K505" s="82"/>
      <c r="L505" s="82"/>
      <c r="M505" s="82"/>
    </row>
    <row r="506" spans="11:13" ht="12.75" customHeight="1">
      <c r="K506" s="82"/>
      <c r="L506" s="82"/>
      <c r="M506" s="82"/>
    </row>
    <row r="507" spans="11:13" ht="12.75" customHeight="1">
      <c r="K507" s="82"/>
      <c r="L507" s="82"/>
      <c r="M507" s="82"/>
    </row>
    <row r="508" spans="11:13" ht="12.75" customHeight="1">
      <c r="K508" s="82"/>
      <c r="L508" s="82"/>
      <c r="M508" s="82"/>
    </row>
    <row r="509" spans="11:13" ht="12.75" customHeight="1">
      <c r="K509" s="82"/>
      <c r="L509" s="82"/>
      <c r="M509" s="82"/>
    </row>
    <row r="510" spans="11:13" ht="12.75" customHeight="1">
      <c r="K510" s="82"/>
      <c r="L510" s="82"/>
      <c r="M510" s="82"/>
    </row>
    <row r="511" spans="11:13" ht="12.75" customHeight="1">
      <c r="K511" s="82"/>
      <c r="L511" s="82"/>
      <c r="M511" s="82"/>
    </row>
    <row r="512" spans="11:13" ht="12.75" customHeight="1">
      <c r="K512" s="82"/>
      <c r="L512" s="82"/>
      <c r="M512" s="82"/>
    </row>
    <row r="513" spans="11:13" ht="12.75" customHeight="1">
      <c r="K513" s="82"/>
      <c r="L513" s="82"/>
      <c r="M513" s="82"/>
    </row>
    <row r="514" spans="11:13" ht="12.75" customHeight="1">
      <c r="K514" s="82"/>
      <c r="L514" s="82"/>
      <c r="M514" s="82"/>
    </row>
    <row r="515" spans="11:13" ht="12.75" customHeight="1">
      <c r="K515" s="82"/>
      <c r="L515" s="82"/>
      <c r="M515" s="82"/>
    </row>
    <row r="516" spans="11:13" ht="12.75" customHeight="1">
      <c r="K516" s="82"/>
      <c r="L516" s="82"/>
      <c r="M516" s="82"/>
    </row>
    <row r="517" spans="11:13" ht="12.75" customHeight="1">
      <c r="K517" s="82"/>
      <c r="L517" s="82"/>
      <c r="M517" s="82"/>
    </row>
    <row r="518" spans="11:13" ht="12.75" customHeight="1">
      <c r="K518" s="82"/>
      <c r="L518" s="82"/>
      <c r="M518" s="82"/>
    </row>
    <row r="519" spans="11:13" ht="12.75" customHeight="1">
      <c r="K519" s="82"/>
      <c r="L519" s="82"/>
      <c r="M519" s="82"/>
    </row>
    <row r="520" spans="11:13" ht="12.75" customHeight="1">
      <c r="K520" s="82"/>
      <c r="L520" s="82"/>
      <c r="M520" s="82"/>
    </row>
    <row r="521" spans="11:13" ht="12.75" customHeight="1">
      <c r="K521" s="82"/>
      <c r="L521" s="82"/>
      <c r="M521" s="82"/>
    </row>
    <row r="522" spans="11:13" ht="12.75" customHeight="1">
      <c r="K522" s="82"/>
      <c r="L522" s="82"/>
      <c r="M522" s="82"/>
    </row>
    <row r="523" spans="11:13" ht="12.75" customHeight="1">
      <c r="K523" s="82"/>
      <c r="L523" s="82"/>
      <c r="M523" s="82"/>
    </row>
    <row r="524" spans="11:13" ht="12.75" customHeight="1">
      <c r="K524" s="82"/>
      <c r="L524" s="82"/>
      <c r="M524" s="82"/>
    </row>
    <row r="525" spans="11:13" ht="12.75" customHeight="1">
      <c r="K525" s="82"/>
      <c r="L525" s="82"/>
      <c r="M525" s="82"/>
    </row>
    <row r="526" spans="11:13" ht="12.75" customHeight="1">
      <c r="K526" s="82"/>
      <c r="L526" s="82"/>
      <c r="M526" s="82"/>
    </row>
    <row r="527" spans="11:13" ht="12.75" customHeight="1">
      <c r="K527" s="82"/>
      <c r="L527" s="82"/>
      <c r="M527" s="82"/>
    </row>
    <row r="528" spans="11:13" ht="12.75" customHeight="1">
      <c r="K528" s="82"/>
      <c r="L528" s="82"/>
      <c r="M528" s="82"/>
    </row>
    <row r="529" spans="11:13" ht="12.75" customHeight="1">
      <c r="K529" s="82"/>
      <c r="L529" s="82"/>
      <c r="M529" s="82"/>
    </row>
    <row r="530" spans="11:13" ht="12.75" customHeight="1">
      <c r="K530" s="82"/>
      <c r="L530" s="82"/>
      <c r="M530" s="82"/>
    </row>
    <row r="531" spans="11:13" ht="12.75" customHeight="1">
      <c r="K531" s="82"/>
      <c r="L531" s="82"/>
      <c r="M531" s="82"/>
    </row>
    <row r="532" spans="11:13" ht="12.75" customHeight="1">
      <c r="K532" s="82"/>
      <c r="L532" s="82"/>
      <c r="M532" s="82"/>
    </row>
    <row r="533" spans="11:13" ht="12.75" customHeight="1">
      <c r="K533" s="82"/>
      <c r="L533" s="82"/>
      <c r="M533" s="82"/>
    </row>
    <row r="534" spans="11:13" ht="12.75" customHeight="1">
      <c r="K534" s="82"/>
      <c r="L534" s="82"/>
      <c r="M534" s="82"/>
    </row>
    <row r="535" spans="11:13" ht="12.75" customHeight="1">
      <c r="K535" s="82"/>
      <c r="L535" s="82"/>
      <c r="M535" s="82"/>
    </row>
    <row r="536" spans="11:13" ht="12.75" customHeight="1">
      <c r="K536" s="82"/>
      <c r="L536" s="82"/>
      <c r="M536" s="82"/>
    </row>
    <row r="537" spans="11:13" ht="12.75" customHeight="1">
      <c r="K537" s="82"/>
      <c r="L537" s="82"/>
      <c r="M537" s="82"/>
    </row>
    <row r="538" spans="11:13" ht="12.75" customHeight="1">
      <c r="K538" s="82"/>
      <c r="L538" s="82"/>
      <c r="M538" s="82"/>
    </row>
    <row r="539" spans="11:13" ht="12.75" customHeight="1">
      <c r="K539" s="82"/>
      <c r="L539" s="82"/>
      <c r="M539" s="82"/>
    </row>
    <row r="540" spans="11:13" ht="12.75" customHeight="1">
      <c r="K540" s="82"/>
      <c r="L540" s="82"/>
      <c r="M540" s="82"/>
    </row>
    <row r="541" spans="11:13" ht="12.75" customHeight="1">
      <c r="K541" s="82"/>
      <c r="L541" s="82"/>
      <c r="M541" s="82"/>
    </row>
    <row r="542" spans="11:13" ht="12.75" customHeight="1">
      <c r="K542" s="82"/>
      <c r="L542" s="82"/>
      <c r="M542" s="82"/>
    </row>
    <row r="543" spans="11:13" ht="12.75" customHeight="1">
      <c r="K543" s="82"/>
      <c r="L543" s="82"/>
      <c r="M543" s="82"/>
    </row>
    <row r="544" spans="11:13" ht="12.75" customHeight="1">
      <c r="K544" s="82"/>
      <c r="L544" s="82"/>
      <c r="M544" s="82"/>
    </row>
    <row r="545" spans="11:13" ht="12.75" customHeight="1">
      <c r="K545" s="82"/>
      <c r="L545" s="82"/>
      <c r="M545" s="82"/>
    </row>
    <row r="546" spans="11:13" ht="12.75" customHeight="1">
      <c r="K546" s="82"/>
      <c r="L546" s="82"/>
      <c r="M546" s="82"/>
    </row>
    <row r="547" spans="11:13" ht="12.75" customHeight="1">
      <c r="K547" s="82"/>
      <c r="L547" s="82"/>
      <c r="M547" s="82"/>
    </row>
    <row r="548" spans="11:13" ht="12.75" customHeight="1">
      <c r="K548" s="82"/>
      <c r="L548" s="82"/>
      <c r="M548" s="82"/>
    </row>
    <row r="549" spans="11:13" ht="12.75" customHeight="1">
      <c r="K549" s="82"/>
      <c r="L549" s="82"/>
      <c r="M549" s="82"/>
    </row>
    <row r="550" spans="11:13" ht="12.75" customHeight="1">
      <c r="K550" s="82"/>
      <c r="L550" s="82"/>
      <c r="M550" s="82"/>
    </row>
    <row r="551" spans="11:13" ht="12.75" customHeight="1">
      <c r="K551" s="82"/>
      <c r="L551" s="82"/>
      <c r="M551" s="82"/>
    </row>
    <row r="552" spans="11:13" ht="12.75" customHeight="1">
      <c r="K552" s="82"/>
      <c r="L552" s="82"/>
      <c r="M552" s="82"/>
    </row>
    <row r="553" spans="11:13" ht="12.75" customHeight="1">
      <c r="K553" s="82"/>
      <c r="L553" s="82"/>
      <c r="M553" s="82"/>
    </row>
    <row r="554" spans="11:13" ht="12.75" customHeight="1">
      <c r="K554" s="82"/>
      <c r="L554" s="82"/>
      <c r="M554" s="82"/>
    </row>
    <row r="555" spans="11:13" ht="12.75" customHeight="1">
      <c r="K555" s="82"/>
      <c r="L555" s="82"/>
      <c r="M555" s="82"/>
    </row>
    <row r="556" spans="11:13" ht="12.75" customHeight="1">
      <c r="K556" s="82"/>
      <c r="L556" s="82"/>
      <c r="M556" s="82"/>
    </row>
    <row r="557" spans="11:13" ht="12.75" customHeight="1">
      <c r="K557" s="82"/>
      <c r="L557" s="82"/>
      <c r="M557" s="82"/>
    </row>
    <row r="558" spans="11:13" ht="12.75" customHeight="1">
      <c r="K558" s="82"/>
      <c r="L558" s="82"/>
      <c r="M558" s="82"/>
    </row>
    <row r="559" spans="11:13" ht="12.75" customHeight="1">
      <c r="K559" s="82"/>
      <c r="L559" s="82"/>
      <c r="M559" s="82"/>
    </row>
    <row r="560" spans="11:13" ht="12.75" customHeight="1">
      <c r="K560" s="82"/>
      <c r="L560" s="82"/>
      <c r="M560" s="82"/>
    </row>
    <row r="561" spans="11:13" ht="12.75" customHeight="1">
      <c r="K561" s="82"/>
      <c r="L561" s="82"/>
      <c r="M561" s="82"/>
    </row>
    <row r="562" spans="11:13" ht="12.75" customHeight="1">
      <c r="K562" s="82"/>
      <c r="L562" s="82"/>
      <c r="M562" s="82"/>
    </row>
    <row r="563" spans="11:13" ht="12.75" customHeight="1">
      <c r="K563" s="82"/>
      <c r="L563" s="82"/>
      <c r="M563" s="82"/>
    </row>
    <row r="564" spans="11:13" ht="12.75" customHeight="1">
      <c r="K564" s="82"/>
      <c r="L564" s="82"/>
      <c r="M564" s="82"/>
    </row>
    <row r="565" spans="11:13" ht="12.75" customHeight="1">
      <c r="K565" s="82"/>
      <c r="L565" s="82"/>
      <c r="M565" s="82"/>
    </row>
    <row r="566" spans="11:13" ht="12.75" customHeight="1">
      <c r="K566" s="82"/>
      <c r="L566" s="82"/>
      <c r="M566" s="82"/>
    </row>
    <row r="567" spans="11:13" ht="12.75" customHeight="1">
      <c r="K567" s="82"/>
      <c r="L567" s="82"/>
      <c r="M567" s="82"/>
    </row>
    <row r="568" spans="11:13" ht="12.75" customHeight="1">
      <c r="K568" s="82"/>
      <c r="L568" s="82"/>
      <c r="M568" s="82"/>
    </row>
    <row r="569" spans="11:13" ht="12.75" customHeight="1">
      <c r="K569" s="82"/>
      <c r="L569" s="82"/>
      <c r="M569" s="82"/>
    </row>
    <row r="570" spans="11:13" ht="12.75" customHeight="1">
      <c r="K570" s="82"/>
      <c r="L570" s="82"/>
      <c r="M570" s="82"/>
    </row>
    <row r="571" spans="11:13" ht="12.75" customHeight="1">
      <c r="K571" s="82"/>
      <c r="L571" s="82"/>
      <c r="M571" s="82"/>
    </row>
    <row r="572" spans="11:13" ht="12.75" customHeight="1">
      <c r="K572" s="82"/>
      <c r="L572" s="82"/>
      <c r="M572" s="82"/>
    </row>
    <row r="573" spans="11:13" ht="12.75" customHeight="1">
      <c r="K573" s="82"/>
      <c r="L573" s="82"/>
      <c r="M573" s="82"/>
    </row>
    <row r="574" spans="11:13" ht="12.75" customHeight="1">
      <c r="K574" s="82"/>
      <c r="L574" s="82"/>
      <c r="M574" s="82"/>
    </row>
    <row r="575" spans="11:13" ht="12.75" customHeight="1">
      <c r="K575" s="82"/>
      <c r="L575" s="82"/>
      <c r="M575" s="82"/>
    </row>
    <row r="576" spans="11:13" ht="12.75" customHeight="1">
      <c r="K576" s="82"/>
      <c r="L576" s="82"/>
      <c r="M576" s="82"/>
    </row>
    <row r="577" spans="11:13" ht="12.75" customHeight="1">
      <c r="K577" s="82"/>
      <c r="L577" s="82"/>
      <c r="M577" s="82"/>
    </row>
    <row r="578" spans="11:13" ht="12.75" customHeight="1">
      <c r="K578" s="82"/>
      <c r="L578" s="82"/>
      <c r="M578" s="82"/>
    </row>
    <row r="579" spans="11:13" ht="12.75" customHeight="1">
      <c r="K579" s="82"/>
      <c r="L579" s="82"/>
      <c r="M579" s="82"/>
    </row>
    <row r="580" spans="11:13" ht="12.75" customHeight="1">
      <c r="K580" s="82"/>
      <c r="L580" s="82"/>
      <c r="M580" s="82"/>
    </row>
    <row r="581" spans="11:13" ht="12.75" customHeight="1">
      <c r="K581" s="82"/>
      <c r="L581" s="82"/>
      <c r="M581" s="82"/>
    </row>
    <row r="582" spans="11:13" ht="12.75" customHeight="1">
      <c r="K582" s="82"/>
      <c r="L582" s="82"/>
      <c r="M582" s="82"/>
    </row>
    <row r="583" spans="11:13" ht="12.75" customHeight="1">
      <c r="K583" s="82"/>
      <c r="L583" s="82"/>
      <c r="M583" s="82"/>
    </row>
    <row r="584" spans="11:13" ht="12.75" customHeight="1">
      <c r="K584" s="82"/>
      <c r="L584" s="82"/>
      <c r="M584" s="82"/>
    </row>
    <row r="585" spans="11:13" ht="12.75" customHeight="1">
      <c r="K585" s="82"/>
      <c r="L585" s="82"/>
      <c r="M585" s="82"/>
    </row>
    <row r="586" spans="11:13" ht="12.75" customHeight="1">
      <c r="K586" s="82"/>
      <c r="L586" s="82"/>
      <c r="M586" s="82"/>
    </row>
    <row r="587" spans="11:13" ht="12.75" customHeight="1">
      <c r="K587" s="82"/>
      <c r="L587" s="82"/>
      <c r="M587" s="82"/>
    </row>
    <row r="588" spans="11:13" ht="12.75" customHeight="1">
      <c r="K588" s="82"/>
      <c r="L588" s="82"/>
      <c r="M588" s="82"/>
    </row>
    <row r="589" spans="11:13" ht="12.75" customHeight="1">
      <c r="K589" s="82"/>
      <c r="L589" s="82"/>
      <c r="M589" s="82"/>
    </row>
    <row r="590" spans="11:13" ht="12.75" customHeight="1">
      <c r="K590" s="82"/>
      <c r="L590" s="82"/>
      <c r="M590" s="82"/>
    </row>
    <row r="591" spans="11:13" ht="12.75" customHeight="1">
      <c r="K591" s="82"/>
      <c r="L591" s="82"/>
      <c r="M591" s="82"/>
    </row>
    <row r="592" spans="11:13" ht="12.75" customHeight="1">
      <c r="K592" s="82"/>
      <c r="L592" s="82"/>
      <c r="M592" s="82"/>
    </row>
    <row r="593" spans="11:13" ht="12.75" customHeight="1">
      <c r="K593" s="82"/>
      <c r="L593" s="82"/>
      <c r="M593" s="82"/>
    </row>
    <row r="594" spans="11:13" ht="12.75" customHeight="1">
      <c r="K594" s="82"/>
      <c r="L594" s="82"/>
      <c r="M594" s="82"/>
    </row>
    <row r="595" spans="11:13" ht="12.75" customHeight="1">
      <c r="K595" s="82"/>
      <c r="L595" s="82"/>
      <c r="M595" s="82"/>
    </row>
    <row r="596" spans="11:13" ht="12.75" customHeight="1">
      <c r="K596" s="82"/>
      <c r="L596" s="82"/>
      <c r="M596" s="82"/>
    </row>
    <row r="597" spans="11:13" ht="12.75" customHeight="1">
      <c r="K597" s="82"/>
      <c r="L597" s="82"/>
      <c r="M597" s="82"/>
    </row>
    <row r="598" spans="11:13" ht="12.75" customHeight="1">
      <c r="K598" s="82"/>
      <c r="L598" s="82"/>
      <c r="M598" s="82"/>
    </row>
    <row r="599" spans="11:13" ht="12.75" customHeight="1">
      <c r="K599" s="82"/>
      <c r="L599" s="82"/>
      <c r="M599" s="82"/>
    </row>
    <row r="600" spans="11:13" ht="12.75" customHeight="1">
      <c r="K600" s="82"/>
      <c r="L600" s="82"/>
      <c r="M600" s="82"/>
    </row>
    <row r="601" spans="11:13" ht="12.75" customHeight="1">
      <c r="K601" s="82"/>
      <c r="L601" s="82"/>
      <c r="M601" s="82"/>
    </row>
    <row r="602" spans="11:13" ht="12.75" customHeight="1">
      <c r="K602" s="82"/>
      <c r="L602" s="82"/>
      <c r="M602" s="82"/>
    </row>
    <row r="603" spans="11:13" ht="12.75" customHeight="1">
      <c r="K603" s="82"/>
      <c r="L603" s="82"/>
      <c r="M603" s="82"/>
    </row>
    <row r="604" spans="11:13" ht="12.75" customHeight="1">
      <c r="K604" s="82"/>
      <c r="L604" s="82"/>
      <c r="M604" s="82"/>
    </row>
    <row r="605" spans="11:13" ht="12.75" customHeight="1">
      <c r="K605" s="82"/>
      <c r="L605" s="82"/>
      <c r="M605" s="82"/>
    </row>
    <row r="606" spans="11:13" ht="12.75" customHeight="1">
      <c r="K606" s="82"/>
      <c r="L606" s="82"/>
      <c r="M606" s="82"/>
    </row>
    <row r="607" spans="11:13" ht="12.75" customHeight="1">
      <c r="K607" s="82"/>
      <c r="L607" s="82"/>
      <c r="M607" s="82"/>
    </row>
    <row r="608" spans="11:13" ht="12.75" customHeight="1">
      <c r="K608" s="82"/>
      <c r="L608" s="82"/>
      <c r="M608" s="82"/>
    </row>
    <row r="609" spans="11:13" ht="12.75" customHeight="1">
      <c r="K609" s="82"/>
      <c r="L609" s="82"/>
      <c r="M609" s="82"/>
    </row>
    <row r="610" spans="11:13" ht="12.75" customHeight="1">
      <c r="K610" s="82"/>
      <c r="L610" s="82"/>
      <c r="M610" s="82"/>
    </row>
    <row r="611" spans="11:13" ht="12.75" customHeight="1">
      <c r="K611" s="82"/>
      <c r="L611" s="82"/>
      <c r="M611" s="82"/>
    </row>
    <row r="612" spans="11:13" ht="12.75" customHeight="1">
      <c r="K612" s="82"/>
      <c r="L612" s="82"/>
      <c r="M612" s="82"/>
    </row>
    <row r="613" spans="11:13" ht="12.75" customHeight="1">
      <c r="K613" s="82"/>
      <c r="L613" s="82"/>
      <c r="M613" s="82"/>
    </row>
    <row r="614" spans="11:13" ht="12.75" customHeight="1">
      <c r="K614" s="82"/>
      <c r="L614" s="82"/>
      <c r="M614" s="82"/>
    </row>
    <row r="615" spans="11:13" ht="12.75" customHeight="1">
      <c r="K615" s="82"/>
      <c r="L615" s="82"/>
      <c r="M615" s="82"/>
    </row>
    <row r="616" spans="11:13" ht="12.75" customHeight="1">
      <c r="K616" s="82"/>
      <c r="L616" s="82"/>
      <c r="M616" s="82"/>
    </row>
    <row r="617" spans="11:13" ht="12.75" customHeight="1">
      <c r="K617" s="82"/>
      <c r="L617" s="82"/>
      <c r="M617" s="82"/>
    </row>
    <row r="618" spans="11:13" ht="12.75" customHeight="1">
      <c r="K618" s="82"/>
      <c r="L618" s="82"/>
      <c r="M618" s="82"/>
    </row>
    <row r="619" spans="11:13" ht="12.75" customHeight="1">
      <c r="K619" s="82"/>
      <c r="L619" s="82"/>
      <c r="M619" s="82"/>
    </row>
    <row r="620" spans="11:13" ht="12.75" customHeight="1">
      <c r="K620" s="82"/>
      <c r="L620" s="82"/>
      <c r="M620" s="82"/>
    </row>
    <row r="621" spans="11:13" ht="12.75" customHeight="1">
      <c r="K621" s="82"/>
      <c r="L621" s="82"/>
      <c r="M621" s="82"/>
    </row>
    <row r="622" spans="11:13" ht="12.75" customHeight="1">
      <c r="K622" s="82"/>
      <c r="L622" s="82"/>
      <c r="M622" s="82"/>
    </row>
    <row r="623" spans="11:13" ht="12.75" customHeight="1">
      <c r="K623" s="82"/>
      <c r="L623" s="82"/>
      <c r="M623" s="82"/>
    </row>
    <row r="624" spans="11:13" ht="12.75" customHeight="1">
      <c r="K624" s="82"/>
      <c r="L624" s="82"/>
      <c r="M624" s="82"/>
    </row>
    <row r="625" spans="11:13" ht="12.75" customHeight="1">
      <c r="K625" s="82"/>
      <c r="L625" s="82"/>
      <c r="M625" s="82"/>
    </row>
    <row r="626" spans="11:13" ht="12.75" customHeight="1">
      <c r="K626" s="82"/>
      <c r="L626" s="82"/>
      <c r="M626" s="82"/>
    </row>
    <row r="627" spans="11:13" ht="12.75" customHeight="1">
      <c r="K627" s="82"/>
      <c r="L627" s="82"/>
      <c r="M627" s="82"/>
    </row>
    <row r="628" spans="11:13" ht="12.75" customHeight="1">
      <c r="K628" s="82"/>
      <c r="L628" s="82"/>
      <c r="M628" s="82"/>
    </row>
    <row r="629" spans="11:13" ht="12.75" customHeight="1">
      <c r="K629" s="82"/>
      <c r="L629" s="82"/>
      <c r="M629" s="82"/>
    </row>
    <row r="630" spans="11:13" ht="12.75" customHeight="1">
      <c r="K630" s="82"/>
      <c r="L630" s="82"/>
      <c r="M630" s="82"/>
    </row>
    <row r="631" spans="11:13" ht="12.75" customHeight="1">
      <c r="K631" s="82"/>
      <c r="L631" s="82"/>
      <c r="M631" s="82"/>
    </row>
    <row r="632" spans="11:13" ht="12.75" customHeight="1">
      <c r="K632" s="82"/>
      <c r="L632" s="82"/>
      <c r="M632" s="82"/>
    </row>
    <row r="633" spans="11:13" ht="12.75" customHeight="1">
      <c r="K633" s="82"/>
      <c r="L633" s="82"/>
      <c r="M633" s="82"/>
    </row>
    <row r="634" spans="11:13" ht="12.75" customHeight="1">
      <c r="K634" s="82"/>
      <c r="L634" s="82"/>
      <c r="M634" s="82"/>
    </row>
    <row r="635" spans="11:13" ht="12.75" customHeight="1">
      <c r="K635" s="82"/>
      <c r="L635" s="82"/>
      <c r="M635" s="82"/>
    </row>
    <row r="636" spans="11:13" ht="12.75" customHeight="1">
      <c r="K636" s="82"/>
      <c r="L636" s="82"/>
      <c r="M636" s="82"/>
    </row>
    <row r="637" spans="11:13" ht="12.75" customHeight="1">
      <c r="K637" s="82"/>
      <c r="L637" s="82"/>
      <c r="M637" s="82"/>
    </row>
    <row r="638" spans="11:13" ht="12.75" customHeight="1">
      <c r="K638" s="82"/>
      <c r="L638" s="82"/>
      <c r="M638" s="82"/>
    </row>
    <row r="639" spans="11:13" ht="12.75" customHeight="1">
      <c r="K639" s="82"/>
      <c r="L639" s="82"/>
      <c r="M639" s="82"/>
    </row>
    <row r="640" spans="11:13" ht="12.75" customHeight="1">
      <c r="K640" s="82"/>
      <c r="L640" s="82"/>
      <c r="M640" s="82"/>
    </row>
    <row r="641" spans="11:13" ht="12.75" customHeight="1">
      <c r="K641" s="82"/>
      <c r="L641" s="82"/>
      <c r="M641" s="82"/>
    </row>
    <row r="642" spans="11:13" ht="12.75" customHeight="1">
      <c r="K642" s="82"/>
      <c r="L642" s="82"/>
      <c r="M642" s="82"/>
    </row>
    <row r="643" spans="11:13" ht="12.75" customHeight="1">
      <c r="K643" s="82"/>
      <c r="L643" s="82"/>
      <c r="M643" s="82"/>
    </row>
    <row r="644" spans="11:13" ht="12.75" customHeight="1">
      <c r="K644" s="82"/>
      <c r="L644" s="82"/>
      <c r="M644" s="82"/>
    </row>
    <row r="645" spans="11:13" ht="12.75" customHeight="1">
      <c r="K645" s="82"/>
      <c r="L645" s="82"/>
      <c r="M645" s="82"/>
    </row>
    <row r="646" spans="11:13" ht="12.75" customHeight="1">
      <c r="K646" s="82"/>
      <c r="L646" s="82"/>
      <c r="M646" s="82"/>
    </row>
    <row r="647" spans="11:13" ht="12.75" customHeight="1">
      <c r="K647" s="82"/>
      <c r="L647" s="82"/>
      <c r="M647" s="82"/>
    </row>
    <row r="648" spans="11:13" ht="12.75" customHeight="1">
      <c r="K648" s="82"/>
      <c r="L648" s="82"/>
      <c r="M648" s="82"/>
    </row>
    <row r="649" spans="11:13" ht="12.75" customHeight="1">
      <c r="K649" s="82"/>
      <c r="L649" s="82"/>
      <c r="M649" s="82"/>
    </row>
    <row r="650" spans="11:13" ht="12.75" customHeight="1">
      <c r="K650" s="82"/>
      <c r="L650" s="82"/>
      <c r="M650" s="82"/>
    </row>
    <row r="651" spans="11:13" ht="12.75" customHeight="1">
      <c r="K651" s="82"/>
      <c r="L651" s="82"/>
      <c r="M651" s="82"/>
    </row>
    <row r="652" spans="11:13" ht="12.75" customHeight="1">
      <c r="K652" s="82"/>
      <c r="L652" s="82"/>
      <c r="M652" s="82"/>
    </row>
    <row r="653" spans="11:13" ht="12.75" customHeight="1">
      <c r="K653" s="82"/>
      <c r="L653" s="82"/>
      <c r="M653" s="82"/>
    </row>
    <row r="654" spans="11:13" ht="12.75" customHeight="1">
      <c r="K654" s="82"/>
      <c r="L654" s="82"/>
      <c r="M654" s="82"/>
    </row>
    <row r="655" spans="11:13" ht="12.75" customHeight="1">
      <c r="K655" s="82"/>
      <c r="L655" s="82"/>
      <c r="M655" s="82"/>
    </row>
    <row r="656" spans="11:13" ht="12.75" customHeight="1">
      <c r="K656" s="82"/>
      <c r="L656" s="82"/>
      <c r="M656" s="82"/>
    </row>
    <row r="657" spans="11:13" ht="12.75" customHeight="1">
      <c r="K657" s="82"/>
      <c r="L657" s="82"/>
      <c r="M657" s="82"/>
    </row>
    <row r="658" spans="11:13" ht="12.75" customHeight="1">
      <c r="K658" s="82"/>
      <c r="L658" s="82"/>
      <c r="M658" s="82"/>
    </row>
    <row r="659" spans="11:13" ht="12.75" customHeight="1">
      <c r="K659" s="82"/>
      <c r="L659" s="82"/>
      <c r="M659" s="82"/>
    </row>
    <row r="660" spans="11:13" ht="12.75" customHeight="1">
      <c r="K660" s="82"/>
      <c r="L660" s="82"/>
      <c r="M660" s="82"/>
    </row>
    <row r="661" spans="11:13" ht="12.75" customHeight="1">
      <c r="K661" s="82"/>
      <c r="L661" s="82"/>
      <c r="M661" s="82"/>
    </row>
    <row r="662" spans="11:13" ht="12.75" customHeight="1">
      <c r="K662" s="82"/>
      <c r="L662" s="82"/>
      <c r="M662" s="82"/>
    </row>
    <row r="663" spans="11:13" ht="12.75" customHeight="1">
      <c r="K663" s="82"/>
      <c r="L663" s="82"/>
      <c r="M663" s="82"/>
    </row>
    <row r="664" spans="11:13" ht="12.75" customHeight="1">
      <c r="K664" s="82"/>
      <c r="L664" s="82"/>
      <c r="M664" s="82"/>
    </row>
    <row r="665" spans="11:13" ht="12.75" customHeight="1">
      <c r="K665" s="82"/>
      <c r="L665" s="82"/>
      <c r="M665" s="82"/>
    </row>
    <row r="666" spans="11:13" ht="12.75" customHeight="1">
      <c r="K666" s="82"/>
      <c r="L666" s="82"/>
      <c r="M666" s="82"/>
    </row>
    <row r="667" spans="11:13" ht="12.75" customHeight="1">
      <c r="K667" s="82"/>
      <c r="L667" s="82"/>
      <c r="M667" s="82"/>
    </row>
    <row r="668" spans="11:13" ht="12.75" customHeight="1">
      <c r="K668" s="82"/>
      <c r="L668" s="82"/>
      <c r="M668" s="82"/>
    </row>
    <row r="669" spans="11:13" ht="12.75" customHeight="1">
      <c r="K669" s="82"/>
      <c r="L669" s="82"/>
      <c r="M669" s="82"/>
    </row>
    <row r="670" spans="11:13" ht="12.75" customHeight="1">
      <c r="K670" s="82"/>
      <c r="L670" s="82"/>
      <c r="M670" s="82"/>
    </row>
    <row r="671" spans="11:13" ht="12.75" customHeight="1">
      <c r="K671" s="82"/>
      <c r="L671" s="82"/>
      <c r="M671" s="82"/>
    </row>
    <row r="672" spans="11:13" ht="12.75" customHeight="1">
      <c r="K672" s="82"/>
      <c r="L672" s="82"/>
      <c r="M672" s="82"/>
    </row>
    <row r="673" spans="11:13" ht="12.75" customHeight="1">
      <c r="K673" s="82"/>
      <c r="L673" s="82"/>
      <c r="M673" s="82"/>
    </row>
    <row r="674" spans="11:13" ht="12.75" customHeight="1">
      <c r="K674" s="82"/>
      <c r="L674" s="82"/>
      <c r="M674" s="82"/>
    </row>
    <row r="675" spans="11:13" ht="12.75" customHeight="1">
      <c r="K675" s="82"/>
      <c r="L675" s="82"/>
      <c r="M675" s="82"/>
    </row>
    <row r="676" spans="11:13" ht="12.75" customHeight="1">
      <c r="K676" s="82"/>
      <c r="L676" s="82"/>
      <c r="M676" s="82"/>
    </row>
    <row r="677" spans="11:13" ht="12.75" customHeight="1">
      <c r="K677" s="82"/>
      <c r="L677" s="82"/>
      <c r="M677" s="82"/>
    </row>
    <row r="678" spans="11:13" ht="12.75" customHeight="1">
      <c r="K678" s="82"/>
      <c r="L678" s="82"/>
      <c r="M678" s="82"/>
    </row>
    <row r="679" spans="11:13" ht="12.75" customHeight="1">
      <c r="K679" s="82"/>
      <c r="L679" s="82"/>
      <c r="M679" s="82"/>
    </row>
    <row r="680" spans="11:13" ht="12.75" customHeight="1">
      <c r="K680" s="82"/>
      <c r="L680" s="82"/>
      <c r="M680" s="82"/>
    </row>
    <row r="681" spans="11:13" ht="12.75" customHeight="1">
      <c r="K681" s="82"/>
      <c r="L681" s="82"/>
      <c r="M681" s="82"/>
    </row>
    <row r="682" spans="11:13" ht="12.75" customHeight="1">
      <c r="K682" s="82"/>
      <c r="L682" s="82"/>
      <c r="M682" s="82"/>
    </row>
    <row r="683" spans="11:13" ht="12.75" customHeight="1">
      <c r="K683" s="82"/>
      <c r="L683" s="82"/>
      <c r="M683" s="82"/>
    </row>
    <row r="684" spans="11:13" ht="12.75" customHeight="1">
      <c r="K684" s="82"/>
      <c r="L684" s="82"/>
      <c r="M684" s="82"/>
    </row>
    <row r="685" spans="11:13" ht="12.75" customHeight="1">
      <c r="K685" s="82"/>
      <c r="L685" s="82"/>
      <c r="M685" s="82"/>
    </row>
    <row r="686" spans="11:13" ht="12.75" customHeight="1">
      <c r="K686" s="82"/>
      <c r="L686" s="82"/>
      <c r="M686" s="82"/>
    </row>
    <row r="687" spans="11:13" ht="12.75" customHeight="1">
      <c r="K687" s="82"/>
      <c r="L687" s="82"/>
      <c r="M687" s="82"/>
    </row>
    <row r="688" spans="11:13" ht="12.75" customHeight="1">
      <c r="K688" s="82"/>
      <c r="L688" s="82"/>
      <c r="M688" s="82"/>
    </row>
    <row r="689" spans="11:13" ht="12.75" customHeight="1">
      <c r="K689" s="82"/>
      <c r="L689" s="82"/>
      <c r="M689" s="82"/>
    </row>
    <row r="690" spans="11:13" ht="12.75" customHeight="1">
      <c r="K690" s="82"/>
      <c r="L690" s="82"/>
      <c r="M690" s="82"/>
    </row>
    <row r="691" spans="11:13" ht="12.75" customHeight="1">
      <c r="K691" s="82"/>
      <c r="L691" s="82"/>
      <c r="M691" s="82"/>
    </row>
    <row r="692" spans="11:13" ht="12.75" customHeight="1">
      <c r="K692" s="82"/>
      <c r="L692" s="82"/>
      <c r="M692" s="82"/>
    </row>
    <row r="693" spans="11:13" ht="12.75" customHeight="1">
      <c r="K693" s="82"/>
      <c r="L693" s="82"/>
      <c r="M693" s="82"/>
    </row>
    <row r="694" spans="11:13" ht="12.75" customHeight="1">
      <c r="K694" s="82"/>
      <c r="L694" s="82"/>
      <c r="M694" s="82"/>
    </row>
    <row r="695" spans="11:13" ht="12.75" customHeight="1">
      <c r="K695" s="82"/>
      <c r="L695" s="82"/>
      <c r="M695" s="82"/>
    </row>
    <row r="696" spans="11:13" ht="12.75" customHeight="1">
      <c r="K696" s="82"/>
      <c r="L696" s="82"/>
      <c r="M696" s="82"/>
    </row>
    <row r="697" spans="11:13" ht="12.75" customHeight="1">
      <c r="K697" s="82"/>
      <c r="L697" s="82"/>
      <c r="M697" s="82"/>
    </row>
    <row r="698" spans="11:13" ht="12.75" customHeight="1">
      <c r="K698" s="82"/>
      <c r="L698" s="82"/>
      <c r="M698" s="82"/>
    </row>
    <row r="699" spans="11:13" ht="12.75" customHeight="1">
      <c r="K699" s="82"/>
      <c r="L699" s="82"/>
      <c r="M699" s="82"/>
    </row>
    <row r="700" spans="11:13" ht="12.75" customHeight="1">
      <c r="K700" s="82"/>
      <c r="L700" s="82"/>
      <c r="M700" s="82"/>
    </row>
    <row r="701" spans="11:13" ht="12.75" customHeight="1">
      <c r="K701" s="82"/>
      <c r="L701" s="82"/>
      <c r="M701" s="82"/>
    </row>
    <row r="702" spans="11:13" ht="12.75" customHeight="1">
      <c r="K702" s="82"/>
      <c r="L702" s="82"/>
      <c r="M702" s="82"/>
    </row>
    <row r="703" spans="11:13" ht="12.75" customHeight="1">
      <c r="K703" s="82"/>
      <c r="L703" s="82"/>
      <c r="M703" s="82"/>
    </row>
    <row r="704" spans="11:13" ht="12.75" customHeight="1">
      <c r="K704" s="82"/>
      <c r="L704" s="82"/>
      <c r="M704" s="82"/>
    </row>
    <row r="705" spans="11:13" ht="12.75" customHeight="1">
      <c r="K705" s="82"/>
      <c r="L705" s="82"/>
      <c r="M705" s="82"/>
    </row>
    <row r="706" spans="11:13" ht="12.75" customHeight="1">
      <c r="K706" s="82"/>
      <c r="L706" s="82"/>
      <c r="M706" s="82"/>
    </row>
    <row r="707" spans="11:13" ht="12.75" customHeight="1">
      <c r="K707" s="82"/>
      <c r="L707" s="82"/>
      <c r="M707" s="82"/>
    </row>
    <row r="708" spans="11:13" ht="12.75" customHeight="1">
      <c r="K708" s="82"/>
      <c r="L708" s="82"/>
      <c r="M708" s="82"/>
    </row>
    <row r="709" spans="11:13" ht="12.75" customHeight="1">
      <c r="K709" s="82"/>
      <c r="L709" s="82"/>
      <c r="M709" s="82"/>
    </row>
    <row r="710" spans="11:13" ht="12.75" customHeight="1">
      <c r="K710" s="82"/>
      <c r="L710" s="82"/>
      <c r="M710" s="82"/>
    </row>
    <row r="711" spans="11:13" ht="12.75" customHeight="1">
      <c r="K711" s="82"/>
      <c r="L711" s="82"/>
      <c r="M711" s="82"/>
    </row>
    <row r="712" spans="11:13" ht="12.75" customHeight="1">
      <c r="K712" s="82"/>
      <c r="L712" s="82"/>
      <c r="M712" s="82"/>
    </row>
    <row r="713" spans="11:13" ht="12.75" customHeight="1">
      <c r="K713" s="82"/>
      <c r="L713" s="82"/>
      <c r="M713" s="82"/>
    </row>
    <row r="714" spans="11:13" ht="12.75" customHeight="1">
      <c r="K714" s="82"/>
      <c r="L714" s="82"/>
      <c r="M714" s="82"/>
    </row>
    <row r="715" spans="11:13" ht="12.75" customHeight="1">
      <c r="K715" s="82"/>
      <c r="L715" s="82"/>
      <c r="M715" s="82"/>
    </row>
    <row r="716" spans="11:13" ht="12.75" customHeight="1">
      <c r="K716" s="82"/>
      <c r="L716" s="82"/>
      <c r="M716" s="82"/>
    </row>
    <row r="717" spans="11:13" ht="12.75" customHeight="1">
      <c r="K717" s="82"/>
      <c r="L717" s="82"/>
      <c r="M717" s="82"/>
    </row>
    <row r="718" spans="11:13" ht="12.75" customHeight="1">
      <c r="K718" s="82"/>
      <c r="L718" s="82"/>
      <c r="M718" s="82"/>
    </row>
    <row r="719" spans="11:13" ht="12.75" customHeight="1">
      <c r="K719" s="82"/>
      <c r="L719" s="82"/>
      <c r="M719" s="82"/>
    </row>
    <row r="720" spans="11:13" ht="12.75" customHeight="1">
      <c r="K720" s="82"/>
      <c r="L720" s="82"/>
      <c r="M720" s="82"/>
    </row>
    <row r="721" spans="11:13" ht="12.75" customHeight="1">
      <c r="K721" s="82"/>
      <c r="L721" s="82"/>
      <c r="M721" s="82"/>
    </row>
    <row r="722" spans="11:13" ht="12.75" customHeight="1">
      <c r="K722" s="82"/>
      <c r="L722" s="82"/>
      <c r="M722" s="82"/>
    </row>
    <row r="723" spans="11:13" ht="12.75" customHeight="1">
      <c r="K723" s="82"/>
      <c r="L723" s="82"/>
      <c r="M723" s="82"/>
    </row>
    <row r="724" spans="11:13" ht="12.75" customHeight="1">
      <c r="K724" s="82"/>
      <c r="L724" s="82"/>
      <c r="M724" s="82"/>
    </row>
    <row r="725" spans="11:13" ht="12.75" customHeight="1">
      <c r="K725" s="82"/>
      <c r="L725" s="82"/>
      <c r="M725" s="82"/>
    </row>
    <row r="726" spans="11:13" ht="12.75" customHeight="1">
      <c r="K726" s="82"/>
      <c r="L726" s="82"/>
      <c r="M726" s="82"/>
    </row>
    <row r="727" spans="11:13" ht="12.75" customHeight="1">
      <c r="K727" s="82"/>
      <c r="L727" s="82"/>
      <c r="M727" s="82"/>
    </row>
    <row r="728" spans="11:13" ht="12.75" customHeight="1">
      <c r="K728" s="82"/>
      <c r="L728" s="82"/>
      <c r="M728" s="82"/>
    </row>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sheetData>
  <mergeCells count="48">
    <mergeCell ref="B198:K198"/>
    <mergeCell ref="E181:G181"/>
    <mergeCell ref="I181:K181"/>
    <mergeCell ref="B165:K166"/>
    <mergeCell ref="B174:K176"/>
    <mergeCell ref="B187:D188"/>
    <mergeCell ref="B190:D191"/>
    <mergeCell ref="B10:K16"/>
    <mergeCell ref="B81:K82"/>
    <mergeCell ref="B178:K178"/>
    <mergeCell ref="B167:K168"/>
    <mergeCell ref="B123:K125"/>
    <mergeCell ref="B107:K110"/>
    <mergeCell ref="B112:K114"/>
    <mergeCell ref="B170:K171"/>
    <mergeCell ref="B127:K130"/>
    <mergeCell ref="B132:K133"/>
    <mergeCell ref="B26:K30"/>
    <mergeCell ref="B58:K62"/>
    <mergeCell ref="B53:K56"/>
    <mergeCell ref="B49:K51"/>
    <mergeCell ref="B46:K48"/>
    <mergeCell ref="B43:D44"/>
    <mergeCell ref="B77:K78"/>
    <mergeCell ref="A1:K1"/>
    <mergeCell ref="A2:K2"/>
    <mergeCell ref="A3:K3"/>
    <mergeCell ref="A5:K5"/>
    <mergeCell ref="B6:K7"/>
    <mergeCell ref="B19:K23"/>
    <mergeCell ref="E37:G37"/>
    <mergeCell ref="I37:K37"/>
    <mergeCell ref="B33:K34"/>
    <mergeCell ref="B160:K163"/>
    <mergeCell ref="B154:K158"/>
    <mergeCell ref="B135:K136"/>
    <mergeCell ref="B138:K138"/>
    <mergeCell ref="B140:K142"/>
    <mergeCell ref="B144:K144"/>
    <mergeCell ref="B146:K147"/>
    <mergeCell ref="B149:K152"/>
    <mergeCell ref="B100:K105"/>
    <mergeCell ref="B121:K121"/>
    <mergeCell ref="B84:K85"/>
    <mergeCell ref="B87:K89"/>
    <mergeCell ref="B91:K94"/>
    <mergeCell ref="B96:K98"/>
    <mergeCell ref="B116:K119"/>
  </mergeCells>
  <printOptions horizontalCentered="1"/>
  <pageMargins left="0.747916666666667" right="0.5" top="0.5" bottom="0.5" header="0.511805555555556" footer="0.511805555555556"/>
  <pageSetup horizontalDpi="600" verticalDpi="600" orientation="portrait" paperSize="9" scale="75" r:id="rId2"/>
  <rowBreaks count="2" manualBreakCount="2">
    <brk id="71" max="255" man="1"/>
    <brk id="14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pllee</dc:creator>
  <cp:keywords/>
  <dc:description/>
  <cp:lastModifiedBy>Secretarial Masters Sdn Bhd</cp:lastModifiedBy>
  <cp:lastPrinted>2008-05-21T09:52:16Z</cp:lastPrinted>
  <dcterms:created xsi:type="dcterms:W3CDTF">2005-03-02T07:29:37Z</dcterms:created>
  <dcterms:modified xsi:type="dcterms:W3CDTF">2008-05-21T09:53:04Z</dcterms:modified>
  <cp:category/>
  <cp:version/>
  <cp:contentType/>
  <cp:contentStatus/>
  <cp:revision>1</cp:revision>
</cp:coreProperties>
</file>