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IS" sheetId="1" r:id="rId1"/>
    <sheet name="BS" sheetId="2" r:id="rId2"/>
    <sheet name="equity" sheetId="3" r:id="rId3"/>
    <sheet name="Cflow" sheetId="4" r:id="rId4"/>
    <sheet name="GT_Custom" sheetId="5" state="hidden" r:id="rId5"/>
  </sheets>
  <externalReferences>
    <externalReference r:id="rId8"/>
  </externalReferences>
  <definedNames/>
  <calcPr fullCalcOnLoad="1"/>
</workbook>
</file>

<file path=xl/sharedStrings.xml><?xml version="1.0" encoding="utf-8"?>
<sst xmlns="http://schemas.openxmlformats.org/spreadsheetml/2006/main" count="182" uniqueCount="153">
  <si>
    <t>GPRO TECHNOLOGIES BHD</t>
  </si>
  <si>
    <t>CONSOLIDATED INCOME STATEMENTS</t>
  </si>
  <si>
    <t>INDIVIDUAL PERIOD</t>
  </si>
  <si>
    <t>CUMULATIVE PERIOD</t>
  </si>
  <si>
    <t xml:space="preserve">PRECEDING YEAR </t>
  </si>
  <si>
    <t>CURRENT YEAR</t>
  </si>
  <si>
    <t>CORRESPONDING</t>
  </si>
  <si>
    <t>QUARTER ENDED</t>
  </si>
  <si>
    <t>TO DATE</t>
  </si>
  <si>
    <t>YEAR ENDED</t>
  </si>
  <si>
    <t>NOTE</t>
  </si>
  <si>
    <t>RM</t>
  </si>
  <si>
    <t>REVENUE</t>
  </si>
  <si>
    <t>COST OF SALES</t>
  </si>
  <si>
    <t>GROSS PROFIT</t>
  </si>
  <si>
    <t>OTHER OPERATING INCOME</t>
  </si>
  <si>
    <t>SELLING AND DISTRIBUTION COSTS</t>
  </si>
  <si>
    <t>ADMINISTRATION EXPENSES</t>
  </si>
  <si>
    <t>OTHER OPERATING EXPENSES</t>
  </si>
  <si>
    <t>PROFIT FROM OPERATIONS</t>
  </si>
  <si>
    <t>FINANCE COSTS</t>
  </si>
  <si>
    <t>PROFIT BEFORE TAXATION</t>
  </si>
  <si>
    <t>INCOME TAX EXPENSES</t>
  </si>
  <si>
    <t>PROFIT AFTER TAXATION</t>
  </si>
  <si>
    <t>MINORITY INTEREST</t>
  </si>
  <si>
    <t>PROFIT AFTER TAXATION AND MINORITY INTEREST</t>
  </si>
  <si>
    <t>PRE-ACQUISITION PROFIT</t>
  </si>
  <si>
    <t>NET PROFIT ATTRIBUTABLE TO SHAREHOLDERS</t>
  </si>
  <si>
    <t>EARNING PER SHARE (SEN)</t>
  </si>
  <si>
    <t>(AFTER PRE-ACQUISITION PROFIT)</t>
  </si>
  <si>
    <t>ENDED</t>
  </si>
  <si>
    <t>PLANT AND EQUIPMENT</t>
  </si>
  <si>
    <t xml:space="preserve">RESEARCH AND DEVELOPMENT </t>
  </si>
  <si>
    <t xml:space="preserve"> EXPENDITURE</t>
  </si>
  <si>
    <t>GOODWILL ON CONSOLIDATION</t>
  </si>
  <si>
    <t>CURRENT ASSETS</t>
  </si>
  <si>
    <t>Inventories</t>
  </si>
  <si>
    <t>Receivables</t>
  </si>
  <si>
    <t>Fixed deposits</t>
  </si>
  <si>
    <t>Cash and bank balances</t>
  </si>
  <si>
    <t>LESS: CURRENT LIABILITIES</t>
  </si>
  <si>
    <t>Payables</t>
  </si>
  <si>
    <t>Finance creditors</t>
  </si>
  <si>
    <t>NET CURRENT ASSETS</t>
  </si>
  <si>
    <t>Represented by:</t>
  </si>
  <si>
    <t>SHARE CAPITAL</t>
  </si>
  <si>
    <t>SHARE PREMIUM</t>
  </si>
  <si>
    <t>RETAINED PROFIT</t>
  </si>
  <si>
    <t>SHAREHOLDERS' EQUITY</t>
  </si>
  <si>
    <t>LONG TERM LIABILITY</t>
  </si>
  <si>
    <t>FINANCE CREDITORS</t>
  </si>
  <si>
    <t>NTA per share (sen)</t>
  </si>
  <si>
    <t xml:space="preserve">(The unaudited Condensed Consolidated Balance Sheet should be read in conjunction with the annual audited financial </t>
  </si>
  <si>
    <t>GPRO TECHNOLOGIES BERHAD</t>
  </si>
  <si>
    <t>Cashflows from operating activities</t>
  </si>
  <si>
    <t>Adjustment for:</t>
  </si>
  <si>
    <t>Depreciation</t>
  </si>
  <si>
    <t>Amortisation of Goodwill</t>
  </si>
  <si>
    <t>Interest expenses</t>
  </si>
  <si>
    <t>Interest income</t>
  </si>
  <si>
    <t>Operating profit before working capital changes</t>
  </si>
  <si>
    <t>Changes in working capital:-</t>
  </si>
  <si>
    <t>Cash generated from operations</t>
  </si>
  <si>
    <t>Interest paid</t>
  </si>
  <si>
    <t>Interest received</t>
  </si>
  <si>
    <t>Net cash generated from operating activities</t>
  </si>
  <si>
    <t>Cashflows from investing activities</t>
  </si>
  <si>
    <t>Net cash from acquisition of subsidiary company</t>
  </si>
  <si>
    <t>Repayment of finance creditors</t>
  </si>
  <si>
    <t>Purchase of  plant and equipment</t>
  </si>
  <si>
    <t>R &amp; D expenditure incurred</t>
  </si>
  <si>
    <t>Net cash used in investing activities</t>
  </si>
  <si>
    <t>Net increase in cash &amp; cash equivalents</t>
  </si>
  <si>
    <t>Cash and cash equivalents consist of:-</t>
  </si>
  <si>
    <t xml:space="preserve">   Fixed deposits with licensed banks</t>
  </si>
  <si>
    <t xml:space="preserve">    Cash and bank balances</t>
  </si>
  <si>
    <t>Ctrl</t>
  </si>
  <si>
    <t>Share</t>
  </si>
  <si>
    <t>Capital</t>
  </si>
  <si>
    <t>Premium</t>
  </si>
  <si>
    <t>Total</t>
  </si>
  <si>
    <t>Cash and cash equivalents at 30 September 2004</t>
  </si>
  <si>
    <t>31/03/2005</t>
  </si>
  <si>
    <t>FOR THE QUARTER ENDED 31 MARCH 2005</t>
  </si>
  <si>
    <t>AS AT 31 MARCH 2005</t>
  </si>
  <si>
    <t>Deferred expenditure</t>
  </si>
  <si>
    <t>Taxation recoverable</t>
  </si>
  <si>
    <t>EXCHANGE TRANSLATION RESERVE</t>
  </si>
  <si>
    <t>statements for the year ended 31 December 2004)</t>
  </si>
  <si>
    <t>31/3/2005</t>
  </si>
  <si>
    <t>Tax paid</t>
  </si>
  <si>
    <t>Basic</t>
  </si>
  <si>
    <t>Diluted</t>
  </si>
  <si>
    <t>AS AT</t>
  </si>
  <si>
    <t xml:space="preserve">Exchange </t>
  </si>
  <si>
    <t xml:space="preserve">translation </t>
  </si>
  <si>
    <t>reserve</t>
  </si>
  <si>
    <t>Non-distributable</t>
  </si>
  <si>
    <t>Distributable</t>
  </si>
  <si>
    <t>(Accumulated loss)/</t>
  </si>
  <si>
    <t>unappropriated</t>
  </si>
  <si>
    <t>profit</t>
  </si>
  <si>
    <t>Balance as at 31 March 2005</t>
  </si>
  <si>
    <t>Foreign exchange differences, representing</t>
  </si>
  <si>
    <t>net profits not recognised in income statements</t>
  </si>
  <si>
    <t>QUARTER</t>
  </si>
  <si>
    <t>PRECEDING YEAR</t>
  </si>
  <si>
    <t>CORRESPONDING QUARTER</t>
  </si>
  <si>
    <t>Deferred expenditure paid</t>
  </si>
  <si>
    <t>Cash and cash equivalents at 1 January 2005</t>
  </si>
  <si>
    <t>As at 1 January 2005</t>
  </si>
  <si>
    <t>Trade receivables</t>
  </si>
  <si>
    <t>Other receivables</t>
  </si>
  <si>
    <t>Trade payables</t>
  </si>
  <si>
    <t>Other payables</t>
  </si>
  <si>
    <t>C1</t>
  </si>
  <si>
    <t>Custom 1</t>
  </si>
  <si>
    <t>C2</t>
  </si>
  <si>
    <t>Custom 2</t>
  </si>
  <si>
    <t>C3</t>
  </si>
  <si>
    <t>Custom 3</t>
  </si>
  <si>
    <t>C4</t>
  </si>
  <si>
    <t>Custom 4</t>
  </si>
  <si>
    <t>C5</t>
  </si>
  <si>
    <t>Custom 5</t>
  </si>
  <si>
    <t>C6</t>
  </si>
  <si>
    <t>Custom 6</t>
  </si>
  <si>
    <t>C7</t>
  </si>
  <si>
    <t>Custom 7</t>
  </si>
  <si>
    <t>C8</t>
  </si>
  <si>
    <t>Custom 8</t>
  </si>
  <si>
    <t xml:space="preserve">Profit/(loss) before taxation </t>
  </si>
  <si>
    <t>As at 1 January 2004*</t>
  </si>
  <si>
    <t>Issuance of shares*</t>
  </si>
  <si>
    <t>Balance as at 31 March 2004*</t>
  </si>
  <si>
    <t>(The unaudited Condensed Consolidated Income Statement should be read in conjunction with the annual audited financial statements for the year ended 31 December 2004)</t>
  </si>
  <si>
    <t>(The unaudited condensed statement of changes in equity should be read in conjunction with the annual audited financial statements for the year ended 31 December 2004)</t>
  </si>
  <si>
    <t>(The unaudited Condensed Consolidated Cash Flow Statements should be read in conjunction with the annual audited financial statements for year ended 31 December 2004)</t>
  </si>
  <si>
    <t>CONDENSED CONSOLIDATED  CASH FLOW STATEMENTS</t>
  </si>
  <si>
    <t>CONDENSED CONSOLIDATED BALANCE SHEETS</t>
  </si>
  <si>
    <t>31/03/2004*</t>
  </si>
  <si>
    <t>31/3/2004*</t>
  </si>
  <si>
    <t>Net loss for period *</t>
  </si>
  <si>
    <t xml:space="preserve">Net profit for period </t>
  </si>
  <si>
    <t>AS AT END OF</t>
  </si>
  <si>
    <t>31-MAR-05</t>
  </si>
  <si>
    <t>PRECEDING</t>
  </si>
  <si>
    <t>FINANCIAL</t>
  </si>
  <si>
    <t xml:space="preserve">QUARTER </t>
  </si>
  <si>
    <t>31-DEC-04</t>
  </si>
  <si>
    <t>CONDENSED CONSOLIDATED STATEMENTS OF CHANGES IN EQUITY</t>
  </si>
  <si>
    <t xml:space="preserve">* The comparative information presented are proforma group results for the period ended 31 March 2004 on the assumption that the acquisitions of GPRO Technologies Berhad's operating subsidiaries namely New Paradigm Technologies Sdn Bhd (NPT), GPRO Technologies (Hang Zhou) Co., Ltd. (a wholly-owned subsidiary of NPT) and G.PRO Technologies (Vietnam) Co., Ltd. (a 60% owned subsidiary of NPT) were completed during the quarter ended 31 March 2004. The actual date of completion of the aforementioned acquisitions is 5 April 2004. As such, the proforma profits reported above by the GPRO Group for the period ended 31 March 2004 of approximately RM1.73 million are pre-acquisition profits. In this respect, the net loss for the period ended 31 March 2004 of approximately RM5,000 above is after deduting the pre-acquisitions profits from the profit after taxation and minority interest. In addition, the comparative basic earnings per share is calculated based on profit after taxation and minority interest but before pre-acquisition profit over the number of shares in issue.
</t>
  </si>
  <si>
    <t xml:space="preserve">* The comparative information presented are proforma group results for the period ended 31 March 2004 on the assumption that the acquisitions of GPRO Technologies Berhad's operating subsidiaries namely New Paradigm Technologies Sdn Bhd (NPT), GPRO Technologies (Hang Zhou) Co., Ltd. (a wholly-owned subsidiary of NPT) and G.PRO Technologies (Vietnam) Co., Ltd. (a 60% owned subsidiary of NPT) were completed during the quarter ended 31 March 2004. The actual date of completion of the aforementioned acquisitions is 5 April 2004.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</si>
</sst>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quot; -&quot;#\ ;@\ "/>
    <numFmt numFmtId="165" formatCode="#,##0.00\ ;&quot; (&quot;#,##0.00\);&quot; -&quot;#\ ;@\ "/>
    <numFmt numFmtId="166" formatCode="dd\-mmm\-yy"/>
    <numFmt numFmtId="167" formatCode="mm/yy"/>
    <numFmt numFmtId="168" formatCode="#,##0\ ;&quot; (&quot;#,##0\);&quot; - &quot;;@\ "/>
    <numFmt numFmtId="169" formatCode="#,##0\ _$;\-#,##0\ _$"/>
    <numFmt numFmtId="170" formatCode="#,##0&quot;   &quot;;\-#,##0&quot;   &quot;"/>
    <numFmt numFmtId="171" formatCode="[$-409]dd\-mmm\-yy;@"/>
    <numFmt numFmtId="172" formatCode="#,##0.0\ ;&quot; (&quot;#,##0.0\);&quot; -&quot;#.0\ ;@\ "/>
    <numFmt numFmtId="173" formatCode="#,##0.00\ ;&quot; (&quot;#,##0.00\);&quot; -&quot;#.00\ ;@\ "/>
    <numFmt numFmtId="174" formatCode="_(* #,##0.0_);_(* \(#,##0.0\);_(* &quot;-&quot;??_);_(@_)"/>
    <numFmt numFmtId="175" formatCode="_(* #,##0_);_(* \(#,##0\);_(* &quot;-&quot;??_);_(@_)"/>
    <numFmt numFmtId="176" formatCode="[$-409]dddd\,\ mmmm\ dd\,\ yyyy"/>
    <numFmt numFmtId="177" formatCode="[$-409]d\-mmm\-yy;@"/>
  </numFmts>
  <fonts count="13">
    <font>
      <sz val="10"/>
      <name val="Arial"/>
      <family val="0"/>
    </font>
    <font>
      <b/>
      <sz val="10"/>
      <name val="Times New Roman"/>
      <family val="0"/>
    </font>
    <font>
      <sz val="10"/>
      <name val="Times New Roman"/>
      <family val="0"/>
    </font>
    <font>
      <sz val="11"/>
      <name val="MS Sans Serif"/>
      <family val="0"/>
    </font>
    <font>
      <b/>
      <sz val="8"/>
      <name val="Times New Roman"/>
      <family val="0"/>
    </font>
    <font>
      <sz val="8"/>
      <name val="Times New Roman"/>
      <family val="0"/>
    </font>
    <font>
      <sz val="8"/>
      <name val="Arial"/>
      <family val="0"/>
    </font>
    <font>
      <b/>
      <sz val="8"/>
      <color indexed="8"/>
      <name val="Times New Roman"/>
      <family val="1"/>
    </font>
    <font>
      <sz val="8"/>
      <color indexed="8"/>
      <name val="Times New Roman"/>
      <family val="1"/>
    </font>
    <font>
      <i/>
      <sz val="8"/>
      <color indexed="8"/>
      <name val="Times New Roman"/>
      <family val="1"/>
    </font>
    <font>
      <u val="single"/>
      <sz val="8"/>
      <color indexed="8"/>
      <name val="Times New Roman"/>
      <family val="1"/>
    </font>
    <font>
      <sz val="10"/>
      <color indexed="10"/>
      <name val="Times New Roman"/>
      <family val="0"/>
    </font>
    <font>
      <sz val="10"/>
      <color indexed="10"/>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 fillId="0" borderId="0">
      <alignment/>
      <protection/>
    </xf>
    <xf numFmtId="9" fontId="0" fillId="0" borderId="0" applyFont="0" applyFill="0" applyBorder="0" applyAlignment="0" applyProtection="0"/>
  </cellStyleXfs>
  <cellXfs count="107">
    <xf numFmtId="0" fontId="0" fillId="0" borderId="0" xfId="0" applyAlignment="1">
      <alignment/>
    </xf>
    <xf numFmtId="164" fontId="2" fillId="0" borderId="0" xfId="15" applyNumberFormat="1" applyFont="1" applyFill="1" applyBorder="1" applyAlignment="1" applyProtection="1">
      <alignment/>
      <protection/>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xf>
    <xf numFmtId="0" fontId="5" fillId="0" borderId="0" xfId="0" applyFont="1" applyFill="1" applyAlignment="1">
      <alignment horizontal="center"/>
    </xf>
    <xf numFmtId="164" fontId="5" fillId="0" borderId="0" xfId="15" applyNumberFormat="1" applyFont="1" applyFill="1" applyBorder="1" applyAlignment="1" applyProtection="1">
      <alignment/>
      <protection/>
    </xf>
    <xf numFmtId="164" fontId="5" fillId="0" borderId="1" xfId="15" applyNumberFormat="1" applyFont="1" applyFill="1" applyBorder="1" applyAlignment="1" applyProtection="1">
      <alignment/>
      <protection/>
    </xf>
    <xf numFmtId="164" fontId="5" fillId="0" borderId="2" xfId="15" applyNumberFormat="1" applyFont="1" applyFill="1" applyBorder="1" applyAlignment="1" applyProtection="1">
      <alignment/>
      <protection/>
    </xf>
    <xf numFmtId="165" fontId="5" fillId="0" borderId="0" xfId="15" applyNumberFormat="1" applyFont="1" applyFill="1" applyBorder="1" applyAlignment="1" applyProtection="1">
      <alignment/>
      <protection/>
    </xf>
    <xf numFmtId="0" fontId="5" fillId="0" borderId="0" xfId="0" applyFont="1" applyFill="1" applyAlignment="1">
      <alignment/>
    </xf>
    <xf numFmtId="0" fontId="5" fillId="0" borderId="0" xfId="20" applyFont="1" applyFill="1">
      <alignment/>
      <protection/>
    </xf>
    <xf numFmtId="168" fontId="7" fillId="0" borderId="0" xfId="0" applyNumberFormat="1" applyFont="1" applyFill="1" applyAlignment="1">
      <alignment horizontal="left"/>
    </xf>
    <xf numFmtId="168" fontId="8" fillId="0" borderId="0" xfId="0" applyNumberFormat="1" applyFont="1" applyFill="1" applyAlignment="1">
      <alignment horizontal="left"/>
    </xf>
    <xf numFmtId="168" fontId="8" fillId="0" borderId="0" xfId="0" applyNumberFormat="1" applyFont="1" applyFill="1" applyAlignment="1">
      <alignment horizontal="right"/>
    </xf>
    <xf numFmtId="168" fontId="8" fillId="0" borderId="0" xfId="0" applyNumberFormat="1" applyFont="1" applyFill="1" applyAlignment="1">
      <alignment/>
    </xf>
    <xf numFmtId="168" fontId="9" fillId="0" borderId="0" xfId="0" applyNumberFormat="1" applyFont="1" applyFill="1" applyAlignment="1">
      <alignment horizontal="left"/>
    </xf>
    <xf numFmtId="168" fontId="8" fillId="0" borderId="0" xfId="19" applyNumberFormat="1" applyFont="1" applyFill="1" applyAlignment="1">
      <alignment horizontal="left"/>
      <protection/>
    </xf>
    <xf numFmtId="168" fontId="8" fillId="0" borderId="3" xfId="0" applyNumberFormat="1" applyFont="1" applyFill="1" applyBorder="1" applyAlignment="1">
      <alignment horizontal="right"/>
    </xf>
    <xf numFmtId="168" fontId="8" fillId="0" borderId="4" xfId="0" applyNumberFormat="1" applyFont="1" applyFill="1" applyBorder="1" applyAlignment="1">
      <alignment horizontal="right"/>
    </xf>
    <xf numFmtId="168" fontId="8" fillId="0" borderId="5" xfId="0" applyNumberFormat="1" applyFont="1" applyFill="1" applyBorder="1" applyAlignment="1">
      <alignment horizontal="right"/>
    </xf>
    <xf numFmtId="0" fontId="10" fillId="0" borderId="0" xfId="0" applyNumberFormat="1" applyFont="1" applyFill="1" applyAlignment="1">
      <alignment horizontal="right"/>
    </xf>
    <xf numFmtId="168" fontId="10" fillId="0" borderId="0" xfId="0" applyNumberFormat="1" applyFont="1" applyFill="1" applyAlignment="1">
      <alignment horizontal="right"/>
    </xf>
    <xf numFmtId="168" fontId="8" fillId="0" borderId="0" xfId="0" applyNumberFormat="1" applyFont="1" applyFill="1" applyBorder="1" applyAlignment="1">
      <alignment horizontal="right"/>
    </xf>
    <xf numFmtId="0" fontId="5" fillId="0" borderId="0" xfId="20" applyFont="1" applyFill="1">
      <alignment/>
      <protection/>
    </xf>
    <xf numFmtId="164" fontId="2" fillId="0" borderId="0" xfId="15" applyNumberFormat="1" applyFont="1" applyFill="1" applyBorder="1" applyAlignment="1" applyProtection="1">
      <alignment horizontal="right"/>
      <protection/>
    </xf>
    <xf numFmtId="164" fontId="2" fillId="0" borderId="4" xfId="15" applyNumberFormat="1" applyFont="1" applyFill="1" applyBorder="1" applyAlignment="1" applyProtection="1">
      <alignment/>
      <protection/>
    </xf>
    <xf numFmtId="0" fontId="2" fillId="0" borderId="0" xfId="0" applyFont="1" applyFill="1" applyAlignment="1">
      <alignment/>
    </xf>
    <xf numFmtId="0" fontId="2" fillId="0" borderId="0" xfId="0" applyFont="1" applyFill="1" applyAlignment="1">
      <alignment horizontal="center"/>
    </xf>
    <xf numFmtId="164" fontId="2" fillId="0" borderId="5" xfId="15" applyNumberFormat="1" applyFont="1" applyFill="1" applyBorder="1" applyAlignment="1" applyProtection="1">
      <alignment/>
      <protection/>
    </xf>
    <xf numFmtId="164" fontId="2" fillId="0" borderId="1" xfId="15" applyNumberFormat="1" applyFont="1" applyFill="1" applyBorder="1" applyAlignment="1" applyProtection="1">
      <alignment/>
      <protection/>
    </xf>
    <xf numFmtId="164" fontId="2" fillId="0" borderId="1" xfId="15" applyNumberFormat="1" applyFont="1" applyFill="1" applyBorder="1" applyAlignment="1" applyProtection="1">
      <alignment horizontal="right"/>
      <protection/>
    </xf>
    <xf numFmtId="165" fontId="2" fillId="0" borderId="0" xfId="15" applyNumberFormat="1" applyFont="1" applyFill="1" applyBorder="1" applyAlignment="1" applyProtection="1">
      <alignment/>
      <protection/>
    </xf>
    <xf numFmtId="0" fontId="2" fillId="0" borderId="0" xfId="20" applyFont="1" applyFill="1">
      <alignment/>
      <protection/>
    </xf>
    <xf numFmtId="164" fontId="11" fillId="0" borderId="0" xfId="15" applyNumberFormat="1" applyFont="1" applyFill="1" applyBorder="1" applyAlignment="1" applyProtection="1">
      <alignment/>
      <protection/>
    </xf>
    <xf numFmtId="0" fontId="12" fillId="0" borderId="0" xfId="20" applyFont="1" applyFill="1">
      <alignment/>
      <protection/>
    </xf>
    <xf numFmtId="168" fontId="5" fillId="0" borderId="0" xfId="0" applyNumberFormat="1" applyFont="1" applyFill="1" applyAlignment="1">
      <alignment horizontal="left"/>
    </xf>
    <xf numFmtId="177" fontId="1" fillId="0" borderId="1" xfId="0" applyNumberFormat="1" applyFont="1" applyFill="1" applyBorder="1" applyAlignment="1" quotePrefix="1">
      <alignment horizontal="center"/>
    </xf>
    <xf numFmtId="164" fontId="5" fillId="0" borderId="6" xfId="15" applyNumberFormat="1" applyFont="1" applyFill="1" applyBorder="1" applyAlignment="1" applyProtection="1">
      <alignment/>
      <protection/>
    </xf>
    <xf numFmtId="0" fontId="6" fillId="0" borderId="0" xfId="0" applyFont="1" applyFill="1" applyAlignment="1">
      <alignment/>
    </xf>
    <xf numFmtId="0" fontId="5" fillId="0" borderId="0" xfId="0" applyFont="1" applyFill="1" applyAlignment="1">
      <alignment/>
    </xf>
    <xf numFmtId="0" fontId="2" fillId="0" borderId="0" xfId="0" applyFont="1" applyFill="1" applyAlignment="1">
      <alignment/>
    </xf>
    <xf numFmtId="164" fontId="0" fillId="0" borderId="0" xfId="0" applyNumberFormat="1" applyFont="1" applyFill="1" applyAlignment="1">
      <alignment horizontal="right"/>
    </xf>
    <xf numFmtId="164" fontId="1" fillId="0" borderId="0" xfId="0" applyNumberFormat="1" applyFont="1" applyFill="1" applyAlignment="1">
      <alignment horizontal="center"/>
    </xf>
    <xf numFmtId="164" fontId="1" fillId="0" borderId="0" xfId="0" applyNumberFormat="1" applyFont="1" applyFill="1" applyAlignment="1">
      <alignment horizontal="center" wrapText="1"/>
    </xf>
    <xf numFmtId="0" fontId="1" fillId="0" borderId="0" xfId="0" applyFont="1" applyFill="1" applyAlignment="1">
      <alignment horizontal="center"/>
    </xf>
    <xf numFmtId="0" fontId="1" fillId="0" borderId="0" xfId="0" applyFont="1" applyFill="1" applyAlignment="1">
      <alignment horizontal="center" wrapText="1"/>
    </xf>
    <xf numFmtId="171" fontId="1" fillId="0" borderId="1" xfId="0" applyNumberFormat="1" applyFont="1" applyFill="1" applyBorder="1" applyAlignment="1" quotePrefix="1">
      <alignment horizontal="center"/>
    </xf>
    <xf numFmtId="37" fontId="5" fillId="0" borderId="0" xfId="0" applyNumberFormat="1" applyFont="1" applyFill="1" applyAlignment="1">
      <alignment horizontal="right"/>
    </xf>
    <xf numFmtId="0" fontId="4" fillId="0" borderId="0" xfId="0" applyFont="1" applyFill="1" applyBorder="1" applyAlignment="1">
      <alignment horizontal="center"/>
    </xf>
    <xf numFmtId="49" fontId="4" fillId="0" borderId="0" xfId="0" applyNumberFormat="1" applyFont="1" applyFill="1" applyBorder="1" applyAlignment="1">
      <alignment horizontal="center"/>
    </xf>
    <xf numFmtId="0" fontId="0" fillId="0" borderId="0" xfId="20" applyFont="1" applyFill="1" applyAlignment="1">
      <alignment horizontal="justify" vertical="justify" wrapText="1"/>
      <protection/>
    </xf>
    <xf numFmtId="0" fontId="1" fillId="0" borderId="0" xfId="0" applyFont="1" applyFill="1" applyBorder="1" applyAlignment="1">
      <alignment horizontal="center"/>
    </xf>
    <xf numFmtId="0" fontId="5" fillId="0" borderId="0" xfId="20" applyFont="1" applyFill="1" applyAlignment="1">
      <alignment horizontal="justify" vertical="justify" wrapText="1"/>
      <protection/>
    </xf>
    <xf numFmtId="0" fontId="4" fillId="0" borderId="0" xfId="0" applyFont="1" applyFill="1" applyBorder="1" applyAlignment="1">
      <alignment horizontal="center"/>
    </xf>
    <xf numFmtId="0" fontId="4" fillId="0" borderId="0" xfId="0" applyFont="1" applyFill="1" applyAlignment="1">
      <alignment horizontal="center"/>
    </xf>
    <xf numFmtId="49" fontId="4" fillId="0" borderId="0" xfId="0" applyNumberFormat="1" applyFont="1" applyFill="1" applyAlignment="1">
      <alignment/>
    </xf>
    <xf numFmtId="0" fontId="4" fillId="0" borderId="1" xfId="0" applyFont="1" applyFill="1" applyBorder="1" applyAlignment="1">
      <alignment horizontal="center"/>
    </xf>
    <xf numFmtId="0" fontId="5" fillId="0" borderId="0" xfId="0" applyFont="1" applyFill="1" applyAlignment="1">
      <alignment horizontal="justify" vertical="justify" wrapText="1"/>
    </xf>
    <xf numFmtId="0" fontId="0" fillId="0" borderId="0" xfId="0" applyFont="1" applyFill="1" applyAlignment="1">
      <alignment horizontal="justify" vertical="justify"/>
    </xf>
    <xf numFmtId="0" fontId="1" fillId="0" borderId="0" xfId="0" applyFont="1" applyFill="1" applyBorder="1" applyAlignment="1">
      <alignment horizontal="center"/>
    </xf>
    <xf numFmtId="0" fontId="0" fillId="0" borderId="0" xfId="0" applyFont="1" applyFill="1" applyAlignment="1">
      <alignment/>
    </xf>
    <xf numFmtId="0" fontId="0" fillId="0" borderId="0" xfId="0" applyFill="1" applyAlignment="1">
      <alignment/>
    </xf>
    <xf numFmtId="0" fontId="1" fillId="0" borderId="0" xfId="0" applyFont="1" applyFill="1" applyAlignment="1">
      <alignment horizontal="left"/>
    </xf>
    <xf numFmtId="0" fontId="1" fillId="0" borderId="0" xfId="0" applyFont="1" applyFill="1" applyAlignment="1">
      <alignment/>
    </xf>
    <xf numFmtId="164" fontId="1" fillId="0" borderId="0" xfId="0" applyNumberFormat="1" applyFont="1" applyFill="1" applyAlignment="1">
      <alignment horizontal="left"/>
    </xf>
    <xf numFmtId="0" fontId="1" fillId="0" borderId="0" xfId="0" applyFont="1" applyFill="1" applyBorder="1" applyAlignment="1">
      <alignment horizontal="center"/>
    </xf>
    <xf numFmtId="164" fontId="1" fillId="0" borderId="0" xfId="0" applyNumberFormat="1" applyFont="1" applyFill="1" applyBorder="1" applyAlignment="1">
      <alignment horizontal="center"/>
    </xf>
    <xf numFmtId="0" fontId="1" fillId="0" borderId="0" xfId="0" applyFont="1" applyFill="1" applyBorder="1" applyAlignment="1">
      <alignment/>
    </xf>
    <xf numFmtId="164" fontId="2" fillId="0" borderId="0" xfId="0" applyNumberFormat="1" applyFont="1" applyFill="1" applyAlignment="1">
      <alignment/>
    </xf>
    <xf numFmtId="0" fontId="0" fillId="0" borderId="0" xfId="0" applyFill="1" applyAlignment="1">
      <alignment/>
    </xf>
    <xf numFmtId="164" fontId="0" fillId="0" borderId="0" xfId="0" applyNumberFormat="1" applyFill="1" applyAlignment="1">
      <alignment/>
    </xf>
    <xf numFmtId="164"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horizontal="center"/>
    </xf>
    <xf numFmtId="0" fontId="1" fillId="0" borderId="1" xfId="0" applyFont="1" applyFill="1" applyBorder="1" applyAlignment="1">
      <alignment horizontal="center"/>
    </xf>
    <xf numFmtId="170" fontId="0" fillId="0" borderId="0" xfId="0" applyNumberFormat="1" applyFont="1" applyFill="1" applyAlignment="1">
      <alignment horizontal="right"/>
    </xf>
    <xf numFmtId="164" fontId="0" fillId="0" borderId="0" xfId="0" applyNumberFormat="1" applyFont="1" applyFill="1" applyBorder="1" applyAlignment="1">
      <alignment horizontal="right"/>
    </xf>
    <xf numFmtId="170" fontId="0" fillId="0" borderId="0" xfId="0" applyNumberFormat="1" applyFont="1" applyFill="1" applyBorder="1" applyAlignment="1">
      <alignment horizontal="right"/>
    </xf>
    <xf numFmtId="170" fontId="0" fillId="0" borderId="2" xfId="0" applyNumberFormat="1" applyFont="1" applyFill="1" applyBorder="1" applyAlignment="1">
      <alignment horizontal="right"/>
    </xf>
    <xf numFmtId="164" fontId="0" fillId="0" borderId="2" xfId="0" applyNumberFormat="1" applyFont="1" applyFill="1" applyBorder="1" applyAlignment="1">
      <alignment horizontal="right"/>
    </xf>
    <xf numFmtId="170" fontId="0" fillId="0" borderId="7" xfId="0" applyNumberFormat="1" applyFont="1" applyFill="1" applyBorder="1" applyAlignment="1">
      <alignment horizontal="right"/>
    </xf>
    <xf numFmtId="175" fontId="2" fillId="0" borderId="0" xfId="15" applyNumberFormat="1" applyFont="1" applyFill="1" applyAlignment="1">
      <alignment horizontal="center"/>
    </xf>
    <xf numFmtId="175" fontId="0" fillId="0" borderId="0" xfId="15" applyNumberFormat="1" applyFont="1" applyFill="1" applyAlignment="1">
      <alignment horizontal="right"/>
    </xf>
    <xf numFmtId="175" fontId="0" fillId="0" borderId="0" xfId="15" applyNumberFormat="1" applyFont="1" applyFill="1" applyBorder="1" applyAlignment="1">
      <alignment horizontal="right"/>
    </xf>
    <xf numFmtId="175" fontId="0" fillId="0" borderId="2" xfId="15" applyNumberFormat="1" applyFont="1" applyFill="1" applyBorder="1" applyAlignment="1">
      <alignment horizontal="right"/>
    </xf>
    <xf numFmtId="175" fontId="0" fillId="0" borderId="7" xfId="15" applyNumberFormat="1" applyFont="1" applyFill="1" applyBorder="1" applyAlignment="1">
      <alignment horizontal="right"/>
    </xf>
    <xf numFmtId="175" fontId="0" fillId="0" borderId="0" xfId="15" applyNumberFormat="1" applyFont="1" applyFill="1" applyAlignment="1">
      <alignment/>
    </xf>
    <xf numFmtId="0" fontId="0" fillId="0" borderId="0" xfId="0" applyFont="1" applyFill="1" applyAlignment="1">
      <alignment horizontal="justify" vertical="justify"/>
    </xf>
    <xf numFmtId="0" fontId="0" fillId="0" borderId="0" xfId="0" applyFont="1" applyFill="1" applyAlignment="1">
      <alignment horizontal="justify" vertical="justify" wrapText="1"/>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Alignment="1">
      <alignment horizontal="right"/>
    </xf>
    <xf numFmtId="37" fontId="4" fillId="0" borderId="0" xfId="0" applyNumberFormat="1" applyFont="1" applyFill="1" applyAlignment="1">
      <alignment horizontal="right"/>
    </xf>
    <xf numFmtId="37" fontId="4" fillId="0" borderId="0" xfId="0" applyNumberFormat="1" applyFont="1" applyFill="1" applyBorder="1" applyAlignment="1">
      <alignment horizontal="center"/>
    </xf>
    <xf numFmtId="0" fontId="4" fillId="0" borderId="8" xfId="0" applyFont="1" applyFill="1" applyBorder="1" applyAlignment="1">
      <alignment horizontal="center"/>
    </xf>
    <xf numFmtId="37" fontId="4" fillId="0" borderId="8" xfId="0" applyNumberFormat="1" applyFont="1" applyFill="1" applyBorder="1" applyAlignment="1">
      <alignment horizontal="center"/>
    </xf>
    <xf numFmtId="37" fontId="5" fillId="0" borderId="0" xfId="0" applyNumberFormat="1" applyFont="1" applyFill="1" applyAlignment="1">
      <alignment horizontal="center"/>
    </xf>
    <xf numFmtId="164" fontId="5" fillId="0" borderId="0" xfId="0" applyNumberFormat="1" applyFont="1" applyFill="1" applyAlignment="1">
      <alignment/>
    </xf>
    <xf numFmtId="37" fontId="5" fillId="0" borderId="0" xfId="0" applyNumberFormat="1" applyFont="1" applyFill="1" applyBorder="1" applyAlignment="1">
      <alignment horizontal="right"/>
    </xf>
    <xf numFmtId="0" fontId="5" fillId="0" borderId="0" xfId="0" applyFont="1" applyFill="1" applyAlignment="1">
      <alignment horizontal="justify" vertical="justify" wrapText="1"/>
    </xf>
    <xf numFmtId="0" fontId="0" fillId="0" borderId="0" xfId="0" applyFill="1" applyAlignment="1">
      <alignment wrapText="1"/>
    </xf>
    <xf numFmtId="37" fontId="6" fillId="0" borderId="0" xfId="0" applyNumberFormat="1" applyFont="1" applyFill="1" applyAlignment="1">
      <alignment/>
    </xf>
    <xf numFmtId="169" fontId="5" fillId="0" borderId="0" xfId="0" applyNumberFormat="1" applyFont="1" applyFill="1" applyAlignment="1">
      <alignment/>
    </xf>
  </cellXfs>
  <cellStyles count="8">
    <cellStyle name="Normal" xfId="0"/>
    <cellStyle name="Comma" xfId="15"/>
    <cellStyle name="Comma [0]" xfId="16"/>
    <cellStyle name="Currency" xfId="17"/>
    <cellStyle name="Currency [0]" xfId="18"/>
    <cellStyle name="Normal_Gpro consol 0604rev1" xfId="19"/>
    <cellStyle name="Normal_QuarterlyTemplate"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ktan\My%20Documents\Interim%20report-GPRO\Gpro%202nd%20qtr%200604Re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CFS"/>
      <sheetName val="Equity"/>
    </sheetNames>
    <sheetDataSet>
      <sheetData sheetId="0">
        <row r="1">
          <cell r="A1" t="str">
            <v>GPRO TECHNOLOGIES BHD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6"/>
  <sheetViews>
    <sheetView tabSelected="1" workbookViewId="0" topLeftCell="A34">
      <selection activeCell="A34" sqref="A1:IV16384"/>
    </sheetView>
  </sheetViews>
  <sheetFormatPr defaultColWidth="9.140625" defaultRowHeight="12.75"/>
  <cols>
    <col min="1" max="1" width="42.8515625" style="39" customWidth="1"/>
    <col min="2" max="2" width="7.421875" style="39" customWidth="1"/>
    <col min="3" max="3" width="0.71875" style="39" customWidth="1"/>
    <col min="4" max="4" width="16.140625" style="39" customWidth="1"/>
    <col min="5" max="5" width="0.85546875" style="39" customWidth="1"/>
    <col min="6" max="6" width="18.00390625" style="39" customWidth="1"/>
    <col min="7" max="7" width="0.9921875" style="39" customWidth="1"/>
    <col min="8" max="8" width="15.00390625" style="39" customWidth="1"/>
    <col min="9" max="9" width="1.28515625" style="39" customWidth="1"/>
    <col min="10" max="10" width="16.8515625" style="39" customWidth="1"/>
    <col min="11" max="16384" width="9.140625" style="39" customWidth="1"/>
  </cols>
  <sheetData>
    <row r="1" spans="1:12" ht="11.25">
      <c r="A1" s="55" t="s">
        <v>0</v>
      </c>
      <c r="B1" s="55"/>
      <c r="C1" s="55"/>
      <c r="D1" s="55"/>
      <c r="E1" s="55"/>
      <c r="F1" s="55"/>
      <c r="G1" s="55"/>
      <c r="H1" s="55"/>
      <c r="I1" s="55"/>
      <c r="J1" s="55"/>
      <c r="K1" s="10"/>
      <c r="L1" s="10"/>
    </row>
    <row r="2" spans="1:12" ht="11.25">
      <c r="A2" s="55" t="s">
        <v>1</v>
      </c>
      <c r="B2" s="55"/>
      <c r="C2" s="55"/>
      <c r="D2" s="55"/>
      <c r="E2" s="55"/>
      <c r="F2" s="55"/>
      <c r="G2" s="55"/>
      <c r="H2" s="55"/>
      <c r="I2" s="55"/>
      <c r="J2" s="55"/>
      <c r="K2" s="10"/>
      <c r="L2" s="10"/>
    </row>
    <row r="3" spans="1:12" ht="11.25">
      <c r="A3" s="55" t="s">
        <v>83</v>
      </c>
      <c r="B3" s="55"/>
      <c r="C3" s="55"/>
      <c r="D3" s="55"/>
      <c r="E3" s="55"/>
      <c r="F3" s="55"/>
      <c r="G3" s="55"/>
      <c r="H3" s="55"/>
      <c r="I3" s="55"/>
      <c r="J3" s="55"/>
      <c r="K3" s="10"/>
      <c r="L3" s="10"/>
    </row>
    <row r="4" spans="1:12" ht="11.25">
      <c r="A4" s="4"/>
      <c r="B4" s="4"/>
      <c r="C4" s="4"/>
      <c r="D4" s="4"/>
      <c r="E4" s="4"/>
      <c r="F4" s="4"/>
      <c r="G4" s="4"/>
      <c r="H4" s="4"/>
      <c r="I4" s="4"/>
      <c r="J4" s="4"/>
      <c r="K4" s="10"/>
      <c r="L4" s="10"/>
    </row>
    <row r="5" spans="1:12" ht="11.25">
      <c r="A5" s="2"/>
      <c r="B5" s="2"/>
      <c r="C5" s="2"/>
      <c r="D5" s="2"/>
      <c r="E5" s="2"/>
      <c r="F5" s="2"/>
      <c r="G5" s="2"/>
      <c r="H5" s="2"/>
      <c r="I5" s="2"/>
      <c r="J5" s="3"/>
      <c r="K5" s="10"/>
      <c r="L5" s="10"/>
    </row>
    <row r="6" spans="1:12" ht="11.25">
      <c r="A6" s="3"/>
      <c r="B6" s="4"/>
      <c r="C6" s="4"/>
      <c r="D6" s="50" t="s">
        <v>2</v>
      </c>
      <c r="E6" s="50"/>
      <c r="F6" s="50"/>
      <c r="G6" s="56"/>
      <c r="H6" s="50" t="s">
        <v>3</v>
      </c>
      <c r="I6" s="50"/>
      <c r="J6" s="50"/>
      <c r="K6" s="10"/>
      <c r="L6" s="10"/>
    </row>
    <row r="7" spans="1:12" ht="11.25">
      <c r="A7" s="3"/>
      <c r="B7" s="4"/>
      <c r="C7" s="4"/>
      <c r="D7" s="3"/>
      <c r="E7" s="3"/>
      <c r="F7" s="4" t="s">
        <v>4</v>
      </c>
      <c r="G7" s="3"/>
      <c r="H7" s="3"/>
      <c r="I7" s="3"/>
      <c r="J7" s="4" t="s">
        <v>4</v>
      </c>
      <c r="K7" s="10"/>
      <c r="L7" s="10"/>
    </row>
    <row r="8" spans="1:12" ht="11.25">
      <c r="A8" s="3"/>
      <c r="B8" s="4"/>
      <c r="C8" s="4"/>
      <c r="D8" s="4" t="s">
        <v>5</v>
      </c>
      <c r="E8" s="3"/>
      <c r="F8" s="3" t="s">
        <v>6</v>
      </c>
      <c r="G8" s="3"/>
      <c r="H8" s="3" t="s">
        <v>5</v>
      </c>
      <c r="I8" s="3"/>
      <c r="J8" s="3" t="s">
        <v>6</v>
      </c>
      <c r="K8" s="10"/>
      <c r="L8" s="10"/>
    </row>
    <row r="9" spans="1:12" ht="11.25">
      <c r="A9" s="3"/>
      <c r="B9" s="4"/>
      <c r="C9" s="4"/>
      <c r="D9" s="4" t="s">
        <v>7</v>
      </c>
      <c r="E9" s="3"/>
      <c r="F9" s="4" t="s">
        <v>7</v>
      </c>
      <c r="G9" s="3"/>
      <c r="H9" s="4" t="s">
        <v>8</v>
      </c>
      <c r="I9" s="3"/>
      <c r="J9" s="4" t="s">
        <v>9</v>
      </c>
      <c r="K9" s="10"/>
      <c r="L9" s="10"/>
    </row>
    <row r="10" spans="1:12" ht="11.25">
      <c r="A10" s="3"/>
      <c r="B10" s="57" t="s">
        <v>10</v>
      </c>
      <c r="C10" s="4"/>
      <c r="D10" s="57" t="s">
        <v>82</v>
      </c>
      <c r="E10" s="3"/>
      <c r="F10" s="57" t="s">
        <v>140</v>
      </c>
      <c r="G10" s="3"/>
      <c r="H10" s="57" t="s">
        <v>82</v>
      </c>
      <c r="I10" s="3"/>
      <c r="J10" s="57" t="s">
        <v>140</v>
      </c>
      <c r="K10" s="10"/>
      <c r="L10" s="10"/>
    </row>
    <row r="11" spans="1:12" ht="11.25">
      <c r="A11" s="3"/>
      <c r="B11" s="4"/>
      <c r="C11" s="4"/>
      <c r="D11" s="4" t="s">
        <v>11</v>
      </c>
      <c r="E11" s="4"/>
      <c r="F11" s="4" t="s">
        <v>11</v>
      </c>
      <c r="G11" s="4"/>
      <c r="H11" s="4" t="s">
        <v>11</v>
      </c>
      <c r="I11" s="4"/>
      <c r="J11" s="4" t="s">
        <v>11</v>
      </c>
      <c r="K11" s="10"/>
      <c r="L11" s="10"/>
    </row>
    <row r="12" spans="1:12" ht="11.25">
      <c r="A12" s="10"/>
      <c r="B12" s="5"/>
      <c r="C12" s="5"/>
      <c r="D12" s="5"/>
      <c r="E12" s="5"/>
      <c r="F12" s="5"/>
      <c r="G12" s="5"/>
      <c r="H12" s="5"/>
      <c r="I12" s="5"/>
      <c r="J12" s="5"/>
      <c r="K12" s="10"/>
      <c r="L12" s="10"/>
    </row>
    <row r="13" spans="1:12" ht="11.25">
      <c r="A13" s="10" t="s">
        <v>12</v>
      </c>
      <c r="B13" s="5"/>
      <c r="C13" s="5"/>
      <c r="D13" s="6">
        <v>3395285</v>
      </c>
      <c r="E13" s="6"/>
      <c r="F13" s="6">
        <v>3548866</v>
      </c>
      <c r="G13" s="6"/>
      <c r="H13" s="6">
        <v>3395285</v>
      </c>
      <c r="I13" s="6"/>
      <c r="J13" s="6">
        <v>3548866</v>
      </c>
      <c r="K13" s="6"/>
      <c r="L13" s="10"/>
    </row>
    <row r="14" spans="1:12" ht="11.25">
      <c r="A14" s="10"/>
      <c r="B14" s="5"/>
      <c r="C14" s="5"/>
      <c r="D14" s="6"/>
      <c r="E14" s="6"/>
      <c r="F14" s="6"/>
      <c r="G14" s="6"/>
      <c r="H14" s="6"/>
      <c r="I14" s="6"/>
      <c r="J14" s="6"/>
      <c r="K14" s="6"/>
      <c r="L14" s="10"/>
    </row>
    <row r="15" spans="1:12" ht="11.25">
      <c r="A15" s="10" t="s">
        <v>13</v>
      </c>
      <c r="B15" s="5"/>
      <c r="C15" s="5"/>
      <c r="D15" s="7">
        <v>-479015</v>
      </c>
      <c r="E15" s="6"/>
      <c r="F15" s="7">
        <v>-506382</v>
      </c>
      <c r="G15" s="6"/>
      <c r="H15" s="7">
        <v>-479015</v>
      </c>
      <c r="I15" s="6"/>
      <c r="J15" s="7">
        <v>-506382</v>
      </c>
      <c r="K15" s="6"/>
      <c r="L15" s="10"/>
    </row>
    <row r="16" spans="1:12" ht="11.25">
      <c r="A16" s="10"/>
      <c r="B16" s="5"/>
      <c r="C16" s="5"/>
      <c r="D16" s="6"/>
      <c r="E16" s="6"/>
      <c r="F16" s="6"/>
      <c r="G16" s="6"/>
      <c r="H16" s="6"/>
      <c r="I16" s="6"/>
      <c r="J16" s="6"/>
      <c r="K16" s="6"/>
      <c r="L16" s="10"/>
    </row>
    <row r="17" spans="1:12" ht="11.25">
      <c r="A17" s="10" t="s">
        <v>14</v>
      </c>
      <c r="B17" s="5"/>
      <c r="C17" s="5"/>
      <c r="D17" s="6">
        <f>SUM(D13:D16)</f>
        <v>2916270</v>
      </c>
      <c r="E17" s="6"/>
      <c r="F17" s="6">
        <f>SUM(F13:F16)</f>
        <v>3042484</v>
      </c>
      <c r="G17" s="6"/>
      <c r="H17" s="6">
        <f>SUM(H13:H16)</f>
        <v>2916270</v>
      </c>
      <c r="I17" s="6"/>
      <c r="J17" s="6">
        <f>SUM(J13:J16)</f>
        <v>3042484</v>
      </c>
      <c r="K17" s="6"/>
      <c r="L17" s="10"/>
    </row>
    <row r="18" spans="1:12" ht="11.25">
      <c r="A18" s="10"/>
      <c r="B18" s="5"/>
      <c r="C18" s="5"/>
      <c r="D18" s="6"/>
      <c r="E18" s="6"/>
      <c r="F18" s="6"/>
      <c r="G18" s="6"/>
      <c r="H18" s="6"/>
      <c r="I18" s="6"/>
      <c r="J18" s="6"/>
      <c r="K18" s="6"/>
      <c r="L18" s="10"/>
    </row>
    <row r="19" spans="1:12" ht="11.25">
      <c r="A19" s="10" t="s">
        <v>15</v>
      </c>
      <c r="B19" s="5"/>
      <c r="C19" s="5"/>
      <c r="D19" s="6">
        <v>132024</v>
      </c>
      <c r="E19" s="6"/>
      <c r="F19" s="6">
        <v>5736</v>
      </c>
      <c r="G19" s="6"/>
      <c r="H19" s="6">
        <v>132024</v>
      </c>
      <c r="I19" s="6"/>
      <c r="J19" s="6">
        <v>5736</v>
      </c>
      <c r="K19" s="6"/>
      <c r="L19" s="10"/>
    </row>
    <row r="20" spans="1:12" ht="11.25">
      <c r="A20" s="10"/>
      <c r="B20" s="5"/>
      <c r="C20" s="5"/>
      <c r="D20" s="6"/>
      <c r="E20" s="6"/>
      <c r="F20" s="6"/>
      <c r="G20" s="6"/>
      <c r="H20" s="6"/>
      <c r="I20" s="6"/>
      <c r="J20" s="6"/>
      <c r="K20" s="6"/>
      <c r="L20" s="10"/>
    </row>
    <row r="21" spans="1:12" ht="11.25">
      <c r="A21" s="10" t="s">
        <v>16</v>
      </c>
      <c r="B21" s="5"/>
      <c r="C21" s="5"/>
      <c r="D21" s="6">
        <v>-441532</v>
      </c>
      <c r="E21" s="6"/>
      <c r="F21" s="6">
        <v>-351966</v>
      </c>
      <c r="G21" s="6"/>
      <c r="H21" s="6">
        <v>-441532</v>
      </c>
      <c r="I21" s="6"/>
      <c r="J21" s="6">
        <v>-351966</v>
      </c>
      <c r="K21" s="6"/>
      <c r="L21" s="10"/>
    </row>
    <row r="22" spans="1:12" ht="11.25">
      <c r="A22" s="10"/>
      <c r="B22" s="5"/>
      <c r="C22" s="5"/>
      <c r="D22" s="6"/>
      <c r="E22" s="6"/>
      <c r="F22" s="6"/>
      <c r="G22" s="6"/>
      <c r="H22" s="6"/>
      <c r="I22" s="6"/>
      <c r="J22" s="6"/>
      <c r="K22" s="6"/>
      <c r="L22" s="10"/>
    </row>
    <row r="23" spans="1:12" ht="11.25">
      <c r="A23" s="10" t="s">
        <v>17</v>
      </c>
      <c r="B23" s="5"/>
      <c r="C23" s="5"/>
      <c r="D23" s="6">
        <v>-1504275</v>
      </c>
      <c r="E23" s="6"/>
      <c r="F23" s="6">
        <v>-763921</v>
      </c>
      <c r="G23" s="6"/>
      <c r="H23" s="6">
        <v>-1504275</v>
      </c>
      <c r="I23" s="6"/>
      <c r="J23" s="6">
        <v>-763921</v>
      </c>
      <c r="K23" s="6"/>
      <c r="L23" s="10"/>
    </row>
    <row r="24" spans="1:12" ht="11.25">
      <c r="A24" s="10"/>
      <c r="B24" s="5"/>
      <c r="C24" s="5"/>
      <c r="D24" s="6"/>
      <c r="E24" s="6"/>
      <c r="F24" s="6"/>
      <c r="G24" s="6"/>
      <c r="H24" s="6"/>
      <c r="I24" s="6"/>
      <c r="J24" s="6"/>
      <c r="K24" s="6"/>
      <c r="L24" s="10"/>
    </row>
    <row r="25" spans="1:12" ht="11.25">
      <c r="A25" s="10" t="s">
        <v>18</v>
      </c>
      <c r="B25" s="5"/>
      <c r="C25" s="5"/>
      <c r="D25" s="7">
        <v>-156010</v>
      </c>
      <c r="E25" s="6"/>
      <c r="F25" s="7">
        <v>-260854</v>
      </c>
      <c r="G25" s="6"/>
      <c r="H25" s="7">
        <v>-156010</v>
      </c>
      <c r="I25" s="6"/>
      <c r="J25" s="7">
        <v>-260854</v>
      </c>
      <c r="K25" s="6"/>
      <c r="L25" s="10"/>
    </row>
    <row r="26" spans="1:12" ht="11.25">
      <c r="A26" s="10"/>
      <c r="B26" s="5"/>
      <c r="C26" s="5"/>
      <c r="D26" s="6"/>
      <c r="E26" s="6"/>
      <c r="F26" s="6"/>
      <c r="G26" s="6"/>
      <c r="H26" s="6"/>
      <c r="I26" s="6"/>
      <c r="J26" s="6"/>
      <c r="K26" s="6"/>
      <c r="L26" s="10"/>
    </row>
    <row r="27" spans="1:12" ht="11.25">
      <c r="A27" s="10" t="s">
        <v>19</v>
      </c>
      <c r="B27" s="5"/>
      <c r="C27" s="5"/>
      <c r="D27" s="6">
        <f>SUM(D16:D25)</f>
        <v>946477</v>
      </c>
      <c r="E27" s="6"/>
      <c r="F27" s="6">
        <f>SUM(F16:F25)</f>
        <v>1671479</v>
      </c>
      <c r="G27" s="6"/>
      <c r="H27" s="6">
        <f>SUM(H16:H25)</f>
        <v>946477</v>
      </c>
      <c r="I27" s="6"/>
      <c r="J27" s="6">
        <f>SUM(J16:J25)</f>
        <v>1671479</v>
      </c>
      <c r="K27" s="6"/>
      <c r="L27" s="10"/>
    </row>
    <row r="28" spans="1:12" ht="11.25">
      <c r="A28" s="10"/>
      <c r="B28" s="5"/>
      <c r="C28" s="5"/>
      <c r="D28" s="6"/>
      <c r="E28" s="6"/>
      <c r="F28" s="6"/>
      <c r="G28" s="6"/>
      <c r="H28" s="6"/>
      <c r="I28" s="6"/>
      <c r="J28" s="6"/>
      <c r="K28" s="6"/>
      <c r="L28" s="10"/>
    </row>
    <row r="29" spans="1:12" ht="11.25">
      <c r="A29" s="10" t="s">
        <v>20</v>
      </c>
      <c r="B29" s="5"/>
      <c r="C29" s="5"/>
      <c r="D29" s="6">
        <v>-4167</v>
      </c>
      <c r="E29" s="6"/>
      <c r="F29" s="6">
        <v>-4786</v>
      </c>
      <c r="G29" s="6"/>
      <c r="H29" s="6">
        <v>-4167</v>
      </c>
      <c r="I29" s="6"/>
      <c r="J29" s="6">
        <v>-4786</v>
      </c>
      <c r="K29" s="6"/>
      <c r="L29" s="10"/>
    </row>
    <row r="30" spans="1:12" ht="11.25">
      <c r="A30" s="10"/>
      <c r="B30" s="5"/>
      <c r="C30" s="5"/>
      <c r="D30" s="7"/>
      <c r="E30" s="6"/>
      <c r="F30" s="7"/>
      <c r="G30" s="6"/>
      <c r="H30" s="7"/>
      <c r="I30" s="6"/>
      <c r="J30" s="7"/>
      <c r="K30" s="6"/>
      <c r="L30" s="10"/>
    </row>
    <row r="31" spans="1:12" ht="11.25">
      <c r="A31" s="10" t="s">
        <v>21</v>
      </c>
      <c r="B31" s="5"/>
      <c r="C31" s="5"/>
      <c r="D31" s="6">
        <f>SUM(D27:D29)</f>
        <v>942310</v>
      </c>
      <c r="E31" s="6"/>
      <c r="F31" s="6">
        <f>SUM(F27:F29)</f>
        <v>1666693</v>
      </c>
      <c r="G31" s="6"/>
      <c r="H31" s="6">
        <f>SUM(H27:H29)</f>
        <v>942310</v>
      </c>
      <c r="I31" s="6"/>
      <c r="J31" s="6">
        <f>SUM(J27:J29)</f>
        <v>1666693</v>
      </c>
      <c r="K31" s="6"/>
      <c r="L31" s="10"/>
    </row>
    <row r="32" spans="1:12" ht="11.25">
      <c r="A32" s="10"/>
      <c r="B32" s="5"/>
      <c r="C32" s="5"/>
      <c r="D32" s="6"/>
      <c r="E32" s="6"/>
      <c r="F32" s="6"/>
      <c r="G32" s="6"/>
      <c r="H32" s="6"/>
      <c r="I32" s="6"/>
      <c r="J32" s="6"/>
      <c r="K32" s="6"/>
      <c r="L32" s="10"/>
    </row>
    <row r="33" spans="1:12" ht="11.25">
      <c r="A33" s="10" t="s">
        <v>22</v>
      </c>
      <c r="B33" s="5"/>
      <c r="C33" s="5"/>
      <c r="D33" s="6">
        <v>0</v>
      </c>
      <c r="E33" s="6"/>
      <c r="F33" s="6">
        <v>0</v>
      </c>
      <c r="G33" s="6"/>
      <c r="H33" s="6">
        <v>0</v>
      </c>
      <c r="I33" s="6"/>
      <c r="J33" s="6">
        <v>0</v>
      </c>
      <c r="K33" s="6"/>
      <c r="L33" s="10"/>
    </row>
    <row r="34" spans="1:12" ht="11.25">
      <c r="A34" s="10"/>
      <c r="B34" s="5"/>
      <c r="C34" s="5"/>
      <c r="D34" s="7"/>
      <c r="E34" s="6"/>
      <c r="F34" s="7"/>
      <c r="G34" s="6"/>
      <c r="H34" s="7"/>
      <c r="I34" s="6"/>
      <c r="J34" s="7"/>
      <c r="K34" s="6"/>
      <c r="L34" s="10"/>
    </row>
    <row r="35" spans="1:12" ht="11.25">
      <c r="A35" s="10" t="s">
        <v>23</v>
      </c>
      <c r="B35" s="5"/>
      <c r="C35" s="5"/>
      <c r="D35" s="6">
        <f>SUM(D31:D34)</f>
        <v>942310</v>
      </c>
      <c r="E35" s="6"/>
      <c r="F35" s="6">
        <f>SUM(F31:F34)</f>
        <v>1666693</v>
      </c>
      <c r="G35" s="6"/>
      <c r="H35" s="6">
        <f>SUM(H31:H34)</f>
        <v>942310</v>
      </c>
      <c r="I35" s="6"/>
      <c r="J35" s="6">
        <f>SUM(J31:J34)</f>
        <v>1666693</v>
      </c>
      <c r="K35" s="6"/>
      <c r="L35" s="10"/>
    </row>
    <row r="36" spans="1:12" ht="11.25">
      <c r="A36" s="10"/>
      <c r="B36" s="5"/>
      <c r="C36" s="5"/>
      <c r="D36" s="6"/>
      <c r="E36" s="6"/>
      <c r="F36" s="6"/>
      <c r="G36" s="6"/>
      <c r="H36" s="6"/>
      <c r="I36" s="6"/>
      <c r="J36" s="6"/>
      <c r="K36" s="6"/>
      <c r="L36" s="10"/>
    </row>
    <row r="37" spans="1:12" ht="11.25">
      <c r="A37" s="10" t="s">
        <v>24</v>
      </c>
      <c r="B37" s="5"/>
      <c r="C37" s="5"/>
      <c r="D37" s="8">
        <v>0</v>
      </c>
      <c r="E37" s="6"/>
      <c r="F37" s="8">
        <v>54898</v>
      </c>
      <c r="G37" s="6"/>
      <c r="H37" s="8">
        <v>0</v>
      </c>
      <c r="I37" s="6"/>
      <c r="J37" s="8">
        <v>54898</v>
      </c>
      <c r="K37" s="6"/>
      <c r="L37" s="10"/>
    </row>
    <row r="38" spans="1:12" ht="11.25">
      <c r="A38" s="10"/>
      <c r="B38" s="5"/>
      <c r="C38" s="5"/>
      <c r="D38" s="6"/>
      <c r="E38" s="6"/>
      <c r="F38" s="6"/>
      <c r="G38" s="6"/>
      <c r="H38" s="6"/>
      <c r="I38" s="6"/>
      <c r="J38" s="6"/>
      <c r="K38" s="6"/>
      <c r="L38" s="10"/>
    </row>
    <row r="39" spans="1:12" ht="11.25">
      <c r="A39" s="10" t="s">
        <v>25</v>
      </c>
      <c r="B39" s="5"/>
      <c r="C39" s="5"/>
      <c r="D39" s="6">
        <f>SUM(D35:D37)</f>
        <v>942310</v>
      </c>
      <c r="E39" s="6"/>
      <c r="F39" s="6">
        <f>SUM(F35:F37)</f>
        <v>1721591</v>
      </c>
      <c r="G39" s="6"/>
      <c r="H39" s="6">
        <f>SUM(H35:H37)</f>
        <v>942310</v>
      </c>
      <c r="I39" s="6"/>
      <c r="J39" s="6">
        <f>SUM(J35:J37)</f>
        <v>1721591</v>
      </c>
      <c r="K39" s="6"/>
      <c r="L39" s="10"/>
    </row>
    <row r="40" spans="1:12" ht="11.25">
      <c r="A40" s="10"/>
      <c r="B40" s="5"/>
      <c r="C40" s="5"/>
      <c r="D40" s="6"/>
      <c r="E40" s="6"/>
      <c r="F40" s="6"/>
      <c r="G40" s="6"/>
      <c r="H40" s="6"/>
      <c r="I40" s="6"/>
      <c r="J40" s="6"/>
      <c r="K40" s="6"/>
      <c r="L40" s="10"/>
    </row>
    <row r="41" spans="1:12" ht="11.25">
      <c r="A41" s="10" t="s">
        <v>26</v>
      </c>
      <c r="B41" s="5"/>
      <c r="C41" s="5"/>
      <c r="D41" s="8">
        <v>0</v>
      </c>
      <c r="E41" s="6"/>
      <c r="F41" s="8">
        <v>-1727000</v>
      </c>
      <c r="G41" s="6"/>
      <c r="H41" s="8">
        <v>0</v>
      </c>
      <c r="I41" s="6"/>
      <c r="J41" s="8">
        <v>-1727000</v>
      </c>
      <c r="K41" s="6"/>
      <c r="L41" s="10"/>
    </row>
    <row r="42" spans="1:12" ht="11.25">
      <c r="A42" s="10"/>
      <c r="B42" s="5"/>
      <c r="C42" s="5"/>
      <c r="D42" s="6"/>
      <c r="E42" s="6"/>
      <c r="F42" s="6"/>
      <c r="G42" s="6"/>
      <c r="H42" s="6"/>
      <c r="I42" s="6"/>
      <c r="J42" s="6"/>
      <c r="K42" s="6"/>
      <c r="L42" s="10"/>
    </row>
    <row r="43" spans="1:12" ht="12" thickBot="1">
      <c r="A43" s="10" t="s">
        <v>27</v>
      </c>
      <c r="B43" s="5"/>
      <c r="C43" s="5"/>
      <c r="D43" s="38">
        <f>SUM(D38:D41)</f>
        <v>942310</v>
      </c>
      <c r="E43" s="6"/>
      <c r="F43" s="38">
        <f>SUM(F38:F41)</f>
        <v>-5409</v>
      </c>
      <c r="G43" s="6"/>
      <c r="H43" s="38">
        <f>SUM(H38:H41)</f>
        <v>942310</v>
      </c>
      <c r="I43" s="6"/>
      <c r="J43" s="38">
        <f>SUM(J38:J41)</f>
        <v>-5409</v>
      </c>
      <c r="K43" s="6"/>
      <c r="L43" s="10"/>
    </row>
    <row r="44" spans="1:12" ht="12" thickTop="1">
      <c r="A44" s="10"/>
      <c r="B44" s="5"/>
      <c r="C44" s="5"/>
      <c r="D44" s="6"/>
      <c r="E44" s="6"/>
      <c r="F44" s="6"/>
      <c r="G44" s="6"/>
      <c r="H44" s="6"/>
      <c r="I44" s="6"/>
      <c r="J44" s="6"/>
      <c r="K44" s="6"/>
      <c r="L44" s="10"/>
    </row>
    <row r="45" spans="1:12" ht="11.25">
      <c r="A45" s="10" t="s">
        <v>28</v>
      </c>
      <c r="B45" s="5"/>
      <c r="C45" s="5"/>
      <c r="D45" s="9"/>
      <c r="E45" s="6"/>
      <c r="F45" s="9"/>
      <c r="G45" s="6"/>
      <c r="H45" s="9"/>
      <c r="I45" s="6"/>
      <c r="J45" s="9"/>
      <c r="K45" s="6"/>
      <c r="L45" s="10"/>
    </row>
    <row r="46" spans="1:12" ht="11.25">
      <c r="A46" s="10" t="s">
        <v>29</v>
      </c>
      <c r="B46" s="5"/>
      <c r="C46" s="5"/>
      <c r="D46" s="10"/>
      <c r="E46" s="10"/>
      <c r="F46" s="10"/>
      <c r="G46" s="10"/>
      <c r="H46" s="10"/>
      <c r="I46" s="10"/>
      <c r="J46" s="10"/>
      <c r="K46" s="10"/>
      <c r="L46" s="10"/>
    </row>
    <row r="47" spans="1:12" ht="11.25">
      <c r="A47" s="10" t="s">
        <v>91</v>
      </c>
      <c r="B47" s="5"/>
      <c r="C47" s="5"/>
      <c r="D47" s="10">
        <v>0.38</v>
      </c>
      <c r="E47" s="10"/>
      <c r="F47" s="9">
        <v>0.92</v>
      </c>
      <c r="G47" s="6"/>
      <c r="H47" s="9">
        <v>0.38</v>
      </c>
      <c r="I47" s="6"/>
      <c r="J47" s="9">
        <v>0.92</v>
      </c>
      <c r="K47" s="10"/>
      <c r="L47" s="10"/>
    </row>
    <row r="48" spans="1:12" ht="11.25">
      <c r="A48" s="10" t="s">
        <v>92</v>
      </c>
      <c r="B48" s="5"/>
      <c r="C48" s="5"/>
      <c r="D48" s="10">
        <v>0.37</v>
      </c>
      <c r="E48" s="10"/>
      <c r="F48" s="6">
        <v>0</v>
      </c>
      <c r="G48" s="10"/>
      <c r="H48" s="10">
        <v>0.37</v>
      </c>
      <c r="I48" s="10"/>
      <c r="J48" s="6">
        <v>0</v>
      </c>
      <c r="K48" s="10"/>
      <c r="L48" s="10"/>
    </row>
    <row r="49" spans="1:12" ht="11.25">
      <c r="A49" s="10"/>
      <c r="B49" s="5"/>
      <c r="C49" s="5"/>
      <c r="D49" s="10"/>
      <c r="E49" s="10"/>
      <c r="F49" s="10"/>
      <c r="G49" s="10"/>
      <c r="H49" s="10"/>
      <c r="I49" s="10"/>
      <c r="J49" s="10"/>
      <c r="K49" s="10"/>
      <c r="L49" s="10"/>
    </row>
    <row r="50" spans="1:12" ht="13.5" customHeight="1">
      <c r="A50" s="10"/>
      <c r="B50" s="5"/>
      <c r="C50" s="5"/>
      <c r="D50" s="10"/>
      <c r="E50" s="10"/>
      <c r="F50" s="10"/>
      <c r="G50" s="10"/>
      <c r="H50" s="10"/>
      <c r="I50" s="10"/>
      <c r="J50" s="10"/>
      <c r="K50" s="10"/>
      <c r="L50" s="10"/>
    </row>
    <row r="51" spans="1:12" ht="81.75" customHeight="1">
      <c r="A51" s="58" t="s">
        <v>151</v>
      </c>
      <c r="B51" s="59"/>
      <c r="C51" s="59"/>
      <c r="D51" s="59"/>
      <c r="E51" s="59"/>
      <c r="F51" s="59"/>
      <c r="G51" s="59"/>
      <c r="H51" s="59"/>
      <c r="I51" s="59"/>
      <c r="J51" s="59"/>
      <c r="K51" s="10"/>
      <c r="L51" s="10"/>
    </row>
    <row r="52" spans="1:12" ht="13.5" customHeight="1">
      <c r="A52" s="10"/>
      <c r="B52" s="5"/>
      <c r="C52" s="5"/>
      <c r="D52" s="10"/>
      <c r="E52" s="10"/>
      <c r="F52" s="10"/>
      <c r="G52" s="10"/>
      <c r="H52" s="10"/>
      <c r="I52" s="10"/>
      <c r="J52" s="10"/>
      <c r="K52" s="10"/>
      <c r="L52" s="10"/>
    </row>
    <row r="53" spans="1:12" ht="11.25">
      <c r="A53" s="11" t="s">
        <v>135</v>
      </c>
      <c r="B53" s="5"/>
      <c r="C53" s="5"/>
      <c r="D53" s="10"/>
      <c r="E53" s="10"/>
      <c r="F53" s="10"/>
      <c r="G53" s="10"/>
      <c r="H53" s="10"/>
      <c r="I53" s="10"/>
      <c r="J53" s="10"/>
      <c r="K53" s="10"/>
      <c r="L53" s="10"/>
    </row>
    <row r="54" spans="1:12" ht="11.25">
      <c r="A54" s="11"/>
      <c r="B54" s="5"/>
      <c r="C54" s="5"/>
      <c r="D54" s="10"/>
      <c r="E54" s="10"/>
      <c r="F54" s="10"/>
      <c r="G54" s="10"/>
      <c r="H54" s="10"/>
      <c r="I54" s="10"/>
      <c r="J54" s="10"/>
      <c r="K54" s="10"/>
      <c r="L54" s="10"/>
    </row>
    <row r="55" spans="1:12" ht="11.25">
      <c r="A55" s="10"/>
      <c r="B55" s="5"/>
      <c r="C55" s="5"/>
      <c r="D55" s="10"/>
      <c r="E55" s="10"/>
      <c r="F55" s="10"/>
      <c r="G55" s="10"/>
      <c r="H55" s="10"/>
      <c r="I55" s="10"/>
      <c r="J55" s="10"/>
      <c r="K55" s="10"/>
      <c r="L55" s="10"/>
    </row>
    <row r="56" spans="1:12" ht="11.25">
      <c r="A56" s="10"/>
      <c r="B56" s="5"/>
      <c r="C56" s="5"/>
      <c r="D56" s="10"/>
      <c r="E56" s="10"/>
      <c r="F56" s="10"/>
      <c r="G56" s="10"/>
      <c r="H56" s="10"/>
      <c r="I56" s="10"/>
      <c r="J56" s="10"/>
      <c r="K56" s="10"/>
      <c r="L56" s="10"/>
    </row>
  </sheetData>
  <mergeCells count="6">
    <mergeCell ref="A51:J51"/>
    <mergeCell ref="D6:F6"/>
    <mergeCell ref="H6:J6"/>
    <mergeCell ref="A1:J1"/>
    <mergeCell ref="A2:J2"/>
    <mergeCell ref="A3:J3"/>
  </mergeCells>
  <printOptions horizontalCentered="1"/>
  <pageMargins left="0.17" right="0.16" top="0.27" bottom="0.36" header="0.35" footer="0.22"/>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I69"/>
  <sheetViews>
    <sheetView workbookViewId="0" topLeftCell="A1">
      <selection activeCell="A1" sqref="A1:IV16384"/>
    </sheetView>
  </sheetViews>
  <sheetFormatPr defaultColWidth="9.140625" defaultRowHeight="12.75"/>
  <cols>
    <col min="1" max="1" width="5.140625" style="62" customWidth="1"/>
    <col min="2" max="2" width="32.8515625" style="62" customWidth="1"/>
    <col min="3" max="3" width="8.00390625" style="62" customWidth="1"/>
    <col min="4" max="4" width="1.8515625" style="62" customWidth="1"/>
    <col min="5" max="5" width="16.8515625" style="72" customWidth="1"/>
    <col min="6" max="6" width="0.85546875" style="62" customWidth="1"/>
    <col min="7" max="7" width="16.00390625" style="62" customWidth="1"/>
    <col min="8" max="16384" width="9.140625" style="62" customWidth="1"/>
  </cols>
  <sheetData>
    <row r="1" spans="1:9" ht="12.75">
      <c r="A1" s="60" t="str">
        <f>'[1]IS'!A1</f>
        <v>GPRO TECHNOLOGIES BHD</v>
      </c>
      <c r="B1" s="60"/>
      <c r="C1" s="60"/>
      <c r="D1" s="60"/>
      <c r="E1" s="60"/>
      <c r="F1" s="60"/>
      <c r="G1" s="60"/>
      <c r="H1" s="60"/>
      <c r="I1" s="61"/>
    </row>
    <row r="2" spans="1:9" ht="12.75">
      <c r="A2" s="60" t="s">
        <v>139</v>
      </c>
      <c r="B2" s="60"/>
      <c r="C2" s="60"/>
      <c r="D2" s="60"/>
      <c r="E2" s="60"/>
      <c r="F2" s="60"/>
      <c r="G2" s="60"/>
      <c r="H2" s="60"/>
      <c r="I2" s="61"/>
    </row>
    <row r="3" spans="1:9" ht="12.75">
      <c r="A3" s="60" t="s">
        <v>84</v>
      </c>
      <c r="B3" s="60"/>
      <c r="C3" s="60"/>
      <c r="D3" s="60"/>
      <c r="E3" s="60"/>
      <c r="F3" s="60"/>
      <c r="G3" s="60"/>
      <c r="H3" s="60"/>
      <c r="I3" s="61"/>
    </row>
    <row r="4" spans="1:9" ht="12.75">
      <c r="A4" s="63"/>
      <c r="B4" s="64"/>
      <c r="C4" s="45"/>
      <c r="D4" s="45"/>
      <c r="E4" s="65"/>
      <c r="F4" s="64"/>
      <c r="G4" s="64"/>
      <c r="H4" s="64"/>
      <c r="I4" s="61"/>
    </row>
    <row r="5" spans="1:9" ht="12.75">
      <c r="A5" s="63"/>
      <c r="B5" s="64"/>
      <c r="C5" s="45"/>
      <c r="D5" s="45"/>
      <c r="E5" s="43" t="s">
        <v>144</v>
      </c>
      <c r="F5" s="64"/>
      <c r="G5" s="45" t="s">
        <v>93</v>
      </c>
      <c r="H5" s="64"/>
      <c r="I5" s="61"/>
    </row>
    <row r="6" spans="1:9" ht="12.75">
      <c r="A6" s="63"/>
      <c r="B6" s="64"/>
      <c r="C6" s="45"/>
      <c r="D6" s="45"/>
      <c r="E6" s="44" t="s">
        <v>5</v>
      </c>
      <c r="F6" s="64"/>
      <c r="G6" s="46" t="s">
        <v>146</v>
      </c>
      <c r="H6" s="64"/>
      <c r="I6" s="61"/>
    </row>
    <row r="7" spans="1:9" ht="13.5" customHeight="1">
      <c r="A7" s="64"/>
      <c r="B7" s="64"/>
      <c r="C7" s="45"/>
      <c r="D7" s="45"/>
      <c r="E7" s="43" t="s">
        <v>148</v>
      </c>
      <c r="F7" s="64"/>
      <c r="G7" s="45" t="s">
        <v>147</v>
      </c>
      <c r="H7" s="64"/>
      <c r="I7" s="61"/>
    </row>
    <row r="8" spans="1:9" ht="12.75">
      <c r="A8" s="64"/>
      <c r="B8" s="64"/>
      <c r="C8" s="45"/>
      <c r="D8" s="45"/>
      <c r="E8" s="43" t="s">
        <v>30</v>
      </c>
      <c r="F8" s="64"/>
      <c r="G8" s="45" t="s">
        <v>9</v>
      </c>
      <c r="H8" s="64"/>
      <c r="I8" s="61"/>
    </row>
    <row r="9" spans="1:9" ht="12.75">
      <c r="A9" s="64"/>
      <c r="B9" s="64"/>
      <c r="C9" s="66"/>
      <c r="D9" s="45"/>
      <c r="E9" s="37" t="s">
        <v>145</v>
      </c>
      <c r="F9" s="64"/>
      <c r="G9" s="47" t="s">
        <v>149</v>
      </c>
      <c r="H9" s="64"/>
      <c r="I9" s="61"/>
    </row>
    <row r="10" spans="1:9" ht="12.75">
      <c r="A10" s="27"/>
      <c r="B10" s="27"/>
      <c r="C10" s="28"/>
      <c r="D10" s="28"/>
      <c r="E10" s="67" t="s">
        <v>11</v>
      </c>
      <c r="F10" s="68"/>
      <c r="G10" s="66" t="s">
        <v>11</v>
      </c>
      <c r="H10" s="27"/>
      <c r="I10" s="61"/>
    </row>
    <row r="11" spans="1:9" ht="12.75">
      <c r="A11" s="27"/>
      <c r="B11" s="27"/>
      <c r="C11" s="28"/>
      <c r="D11" s="28"/>
      <c r="E11" s="1"/>
      <c r="F11" s="1"/>
      <c r="G11" s="1"/>
      <c r="H11" s="27"/>
      <c r="I11" s="61"/>
    </row>
    <row r="12" spans="1:9" ht="12.75">
      <c r="A12" s="27" t="s">
        <v>31</v>
      </c>
      <c r="B12" s="27"/>
      <c r="C12" s="28"/>
      <c r="D12" s="28"/>
      <c r="E12" s="1">
        <v>1247122</v>
      </c>
      <c r="F12" s="1"/>
      <c r="G12" s="25">
        <v>1192274</v>
      </c>
      <c r="H12" s="27"/>
      <c r="I12" s="61"/>
    </row>
    <row r="13" spans="1:9" ht="12.75">
      <c r="A13" s="27"/>
      <c r="B13" s="27"/>
      <c r="C13" s="28"/>
      <c r="D13" s="28"/>
      <c r="E13" s="1"/>
      <c r="F13" s="1"/>
      <c r="G13" s="25"/>
      <c r="H13" s="27"/>
      <c r="I13" s="61"/>
    </row>
    <row r="14" spans="1:9" ht="12.75">
      <c r="A14" s="27" t="s">
        <v>32</v>
      </c>
      <c r="B14" s="27"/>
      <c r="C14" s="28"/>
      <c r="D14" s="28"/>
      <c r="E14" s="1">
        <v>7040750</v>
      </c>
      <c r="F14" s="1"/>
      <c r="G14" s="25">
        <v>6285653</v>
      </c>
      <c r="H14" s="27"/>
      <c r="I14" s="61"/>
    </row>
    <row r="15" spans="1:9" ht="12.75">
      <c r="A15" s="27" t="s">
        <v>33</v>
      </c>
      <c r="B15" s="27"/>
      <c r="C15" s="28"/>
      <c r="D15" s="28"/>
      <c r="E15" s="1"/>
      <c r="F15" s="1"/>
      <c r="G15" s="25"/>
      <c r="H15" s="27"/>
      <c r="I15" s="61"/>
    </row>
    <row r="16" spans="1:9" ht="12.75">
      <c r="A16" s="27"/>
      <c r="B16" s="27"/>
      <c r="C16" s="28"/>
      <c r="D16" s="28"/>
      <c r="E16" s="1"/>
      <c r="F16" s="1"/>
      <c r="G16" s="25"/>
      <c r="H16" s="27"/>
      <c r="I16" s="61"/>
    </row>
    <row r="17" spans="1:9" ht="12.75">
      <c r="A17" s="27" t="s">
        <v>34</v>
      </c>
      <c r="B17" s="27"/>
      <c r="C17" s="28"/>
      <c r="D17" s="28"/>
      <c r="E17" s="1">
        <v>4398081</v>
      </c>
      <c r="F17" s="1"/>
      <c r="G17" s="25">
        <v>4455952</v>
      </c>
      <c r="H17" s="27"/>
      <c r="I17" s="61"/>
    </row>
    <row r="18" spans="1:9" ht="12.75">
      <c r="A18" s="27"/>
      <c r="B18" s="27"/>
      <c r="C18" s="28"/>
      <c r="D18" s="28"/>
      <c r="E18" s="1"/>
      <c r="F18" s="1"/>
      <c r="G18" s="25"/>
      <c r="H18" s="27"/>
      <c r="I18" s="61"/>
    </row>
    <row r="19" spans="1:9" ht="12.75">
      <c r="A19" s="27" t="s">
        <v>35</v>
      </c>
      <c r="B19" s="27"/>
      <c r="C19" s="28"/>
      <c r="D19" s="28"/>
      <c r="E19" s="1"/>
      <c r="F19" s="1"/>
      <c r="G19" s="25"/>
      <c r="H19" s="27"/>
      <c r="I19" s="61"/>
    </row>
    <row r="20" spans="1:9" ht="12.75">
      <c r="A20" s="27"/>
      <c r="B20" s="27" t="s">
        <v>36</v>
      </c>
      <c r="C20" s="28"/>
      <c r="D20" s="28"/>
      <c r="E20" s="1">
        <v>2247078</v>
      </c>
      <c r="F20" s="1"/>
      <c r="G20" s="25">
        <v>1521585</v>
      </c>
      <c r="H20" s="27"/>
      <c r="I20" s="61"/>
    </row>
    <row r="21" spans="1:9" ht="12.75">
      <c r="A21" s="27"/>
      <c r="B21" s="27" t="s">
        <v>85</v>
      </c>
      <c r="C21" s="28"/>
      <c r="D21" s="28"/>
      <c r="E21" s="1">
        <v>0</v>
      </c>
      <c r="F21" s="1"/>
      <c r="G21" s="1">
        <v>0</v>
      </c>
      <c r="H21" s="27"/>
      <c r="I21" s="61"/>
    </row>
    <row r="22" spans="1:9" ht="12.75">
      <c r="A22" s="27"/>
      <c r="B22" s="27" t="s">
        <v>111</v>
      </c>
      <c r="C22" s="28"/>
      <c r="D22" s="28"/>
      <c r="E22" s="1">
        <v>13267979</v>
      </c>
      <c r="F22" s="1"/>
      <c r="G22" s="1">
        <v>12652867</v>
      </c>
      <c r="H22" s="27"/>
      <c r="I22" s="61"/>
    </row>
    <row r="23" spans="1:9" ht="12.75">
      <c r="A23" s="27"/>
      <c r="B23" s="27" t="s">
        <v>112</v>
      </c>
      <c r="C23" s="28"/>
      <c r="D23" s="28"/>
      <c r="E23" s="1">
        <v>1544525</v>
      </c>
      <c r="F23" s="1"/>
      <c r="G23" s="25">
        <v>1448388</v>
      </c>
      <c r="H23" s="27"/>
      <c r="I23" s="61"/>
    </row>
    <row r="24" spans="1:9" ht="12.75">
      <c r="A24" s="27"/>
      <c r="B24" s="27" t="s">
        <v>86</v>
      </c>
      <c r="C24" s="28"/>
      <c r="D24" s="28"/>
      <c r="E24" s="1">
        <v>83056</v>
      </c>
      <c r="F24" s="1"/>
      <c r="G24" s="25">
        <v>31765</v>
      </c>
      <c r="H24" s="27"/>
      <c r="I24" s="61"/>
    </row>
    <row r="25" spans="1:9" ht="12.75">
      <c r="A25" s="27"/>
      <c r="B25" s="41" t="s">
        <v>38</v>
      </c>
      <c r="C25" s="28"/>
      <c r="D25" s="28"/>
      <c r="E25" s="1">
        <v>17198300</v>
      </c>
      <c r="F25" s="27"/>
      <c r="G25" s="25">
        <v>19801500</v>
      </c>
      <c r="H25" s="27"/>
      <c r="I25" s="61"/>
    </row>
    <row r="26" spans="1:9" ht="12.75">
      <c r="A26" s="27"/>
      <c r="B26" s="27" t="s">
        <v>39</v>
      </c>
      <c r="C26" s="28"/>
      <c r="D26" s="28"/>
      <c r="E26" s="1">
        <v>1367523</v>
      </c>
      <c r="F26" s="1"/>
      <c r="G26" s="25">
        <v>241834</v>
      </c>
      <c r="H26" s="27"/>
      <c r="I26" s="61"/>
    </row>
    <row r="27" spans="1:9" ht="12.75">
      <c r="A27" s="27"/>
      <c r="B27" s="27"/>
      <c r="C27" s="28"/>
      <c r="D27" s="28"/>
      <c r="E27" s="26">
        <f>SUM(E20:E26)</f>
        <v>35708461</v>
      </c>
      <c r="F27" s="1"/>
      <c r="G27" s="26">
        <f>SUM(G20:G26)</f>
        <v>35697939</v>
      </c>
      <c r="H27" s="27"/>
      <c r="I27" s="61"/>
    </row>
    <row r="28" spans="1:9" ht="12.75">
      <c r="A28" s="27"/>
      <c r="B28" s="27"/>
      <c r="C28" s="28"/>
      <c r="D28" s="28"/>
      <c r="E28" s="1"/>
      <c r="F28" s="1"/>
      <c r="G28" s="25"/>
      <c r="H28" s="27"/>
      <c r="I28" s="61"/>
    </row>
    <row r="29" spans="1:9" ht="12.75">
      <c r="A29" s="27" t="s">
        <v>40</v>
      </c>
      <c r="B29" s="27"/>
      <c r="C29" s="28"/>
      <c r="D29" s="28"/>
      <c r="E29" s="1"/>
      <c r="F29" s="1"/>
      <c r="G29" s="25"/>
      <c r="H29" s="27"/>
      <c r="I29" s="61"/>
    </row>
    <row r="30" spans="1:9" ht="12.75">
      <c r="A30" s="27"/>
      <c r="B30" s="27" t="s">
        <v>113</v>
      </c>
      <c r="C30" s="28"/>
      <c r="D30" s="28"/>
      <c r="E30" s="1">
        <v>844562</v>
      </c>
      <c r="F30" s="1"/>
      <c r="G30" s="25">
        <v>1124826</v>
      </c>
      <c r="H30" s="27"/>
      <c r="I30" s="61"/>
    </row>
    <row r="31" spans="1:9" ht="12.75">
      <c r="A31" s="27"/>
      <c r="B31" s="27" t="s">
        <v>114</v>
      </c>
      <c r="C31" s="28"/>
      <c r="D31" s="28"/>
      <c r="E31" s="1">
        <v>920377</v>
      </c>
      <c r="F31" s="1"/>
      <c r="G31" s="25">
        <v>795040</v>
      </c>
      <c r="H31" s="27"/>
      <c r="I31" s="61"/>
    </row>
    <row r="32" spans="1:9" ht="12.75">
      <c r="A32" s="27"/>
      <c r="B32" s="27" t="s">
        <v>42</v>
      </c>
      <c r="C32" s="28"/>
      <c r="D32" s="28"/>
      <c r="E32" s="1">
        <v>66168</v>
      </c>
      <c r="F32" s="1"/>
      <c r="G32" s="25">
        <v>91123</v>
      </c>
      <c r="H32" s="27"/>
      <c r="I32" s="61"/>
    </row>
    <row r="33" spans="1:9" ht="12.75">
      <c r="A33" s="27"/>
      <c r="B33" s="27"/>
      <c r="C33" s="28"/>
      <c r="D33" s="28"/>
      <c r="E33" s="26">
        <f>SUM(E30:E32)</f>
        <v>1831107</v>
      </c>
      <c r="F33" s="1"/>
      <c r="G33" s="26">
        <f>SUM(G30:G32)</f>
        <v>2010989</v>
      </c>
      <c r="H33" s="27"/>
      <c r="I33" s="61"/>
    </row>
    <row r="34" spans="1:9" ht="12.75">
      <c r="A34" s="27"/>
      <c r="B34" s="27"/>
      <c r="C34" s="28"/>
      <c r="D34" s="28"/>
      <c r="E34" s="1"/>
      <c r="F34" s="1"/>
      <c r="G34" s="25"/>
      <c r="H34" s="27"/>
      <c r="I34" s="61"/>
    </row>
    <row r="35" spans="1:9" ht="12.75">
      <c r="A35" s="27" t="s">
        <v>43</v>
      </c>
      <c r="B35" s="27"/>
      <c r="C35" s="28"/>
      <c r="D35" s="28"/>
      <c r="E35" s="1">
        <f>E27-E33</f>
        <v>33877354</v>
      </c>
      <c r="F35" s="1"/>
      <c r="G35" s="1">
        <f>G27-G33</f>
        <v>33686950</v>
      </c>
      <c r="H35" s="27"/>
      <c r="I35" s="61"/>
    </row>
    <row r="36" spans="1:9" ht="12.75">
      <c r="A36" s="27"/>
      <c r="B36" s="27"/>
      <c r="C36" s="28"/>
      <c r="D36" s="28"/>
      <c r="E36" s="1"/>
      <c r="F36" s="1"/>
      <c r="G36" s="25"/>
      <c r="H36" s="27"/>
      <c r="I36" s="61"/>
    </row>
    <row r="37" spans="1:9" ht="13.5" thickBot="1">
      <c r="A37" s="27"/>
      <c r="B37" s="27"/>
      <c r="C37" s="28"/>
      <c r="D37" s="28"/>
      <c r="E37" s="29">
        <f>E12+E14+E35+E17</f>
        <v>46563307</v>
      </c>
      <c r="F37" s="1"/>
      <c r="G37" s="29">
        <f>G12+G14+G35+G17</f>
        <v>45620829</v>
      </c>
      <c r="H37" s="27"/>
      <c r="I37" s="61"/>
    </row>
    <row r="38" spans="1:9" ht="13.5" thickTop="1">
      <c r="A38" s="27"/>
      <c r="B38" s="27"/>
      <c r="C38" s="28"/>
      <c r="D38" s="28"/>
      <c r="E38" s="1"/>
      <c r="F38" s="1"/>
      <c r="G38" s="25"/>
      <c r="H38" s="27"/>
      <c r="I38" s="61"/>
    </row>
    <row r="39" spans="1:9" ht="12.75">
      <c r="A39" s="27" t="s">
        <v>44</v>
      </c>
      <c r="B39" s="27"/>
      <c r="C39" s="28"/>
      <c r="D39" s="28"/>
      <c r="E39" s="1"/>
      <c r="F39" s="1"/>
      <c r="G39" s="25"/>
      <c r="H39" s="27"/>
      <c r="I39" s="61"/>
    </row>
    <row r="40" spans="1:9" ht="12.75">
      <c r="A40" s="27" t="s">
        <v>45</v>
      </c>
      <c r="B40" s="27"/>
      <c r="C40" s="28"/>
      <c r="D40" s="28"/>
      <c r="E40" s="1">
        <v>25000000</v>
      </c>
      <c r="F40" s="1"/>
      <c r="G40" s="1">
        <v>25000000</v>
      </c>
      <c r="H40" s="27"/>
      <c r="I40" s="61"/>
    </row>
    <row r="41" spans="1:9" ht="12.75">
      <c r="A41" s="27" t="s">
        <v>46</v>
      </c>
      <c r="B41" s="27"/>
      <c r="C41" s="28"/>
      <c r="D41" s="28"/>
      <c r="E41" s="1">
        <v>17381943</v>
      </c>
      <c r="F41" s="1"/>
      <c r="G41" s="1">
        <v>17381943</v>
      </c>
      <c r="H41" s="27"/>
      <c r="I41" s="61"/>
    </row>
    <row r="42" spans="1:9" ht="12.75">
      <c r="A42" s="27" t="s">
        <v>87</v>
      </c>
      <c r="B42" s="27"/>
      <c r="C42" s="28"/>
      <c r="D42" s="28"/>
      <c r="E42" s="1">
        <v>11623</v>
      </c>
      <c r="F42" s="1"/>
      <c r="G42" s="25">
        <v>11455</v>
      </c>
      <c r="H42" s="27"/>
      <c r="I42" s="61"/>
    </row>
    <row r="43" spans="1:9" ht="12.75">
      <c r="A43" s="27" t="s">
        <v>47</v>
      </c>
      <c r="B43" s="27"/>
      <c r="C43" s="28"/>
      <c r="D43" s="28"/>
      <c r="E43" s="30">
        <v>4081034</v>
      </c>
      <c r="F43" s="1"/>
      <c r="G43" s="31">
        <v>3138724</v>
      </c>
      <c r="H43" s="27"/>
      <c r="I43" s="61"/>
    </row>
    <row r="44" spans="1:9" ht="12.75">
      <c r="A44" s="27" t="s">
        <v>48</v>
      </c>
      <c r="B44" s="27"/>
      <c r="C44" s="28"/>
      <c r="D44" s="28"/>
      <c r="E44" s="1">
        <f>SUM(E40:E43)</f>
        <v>46474600</v>
      </c>
      <c r="F44" s="1"/>
      <c r="G44" s="1">
        <f>SUM(G40:G43)</f>
        <v>45532122</v>
      </c>
      <c r="H44" s="27"/>
      <c r="I44" s="61"/>
    </row>
    <row r="45" spans="1:9" ht="12.75">
      <c r="A45" s="27" t="s">
        <v>24</v>
      </c>
      <c r="B45" s="27"/>
      <c r="C45" s="28"/>
      <c r="D45" s="28"/>
      <c r="E45" s="1">
        <v>0</v>
      </c>
      <c r="F45" s="1"/>
      <c r="G45" s="1">
        <v>0</v>
      </c>
      <c r="H45" s="27"/>
      <c r="I45" s="61"/>
    </row>
    <row r="46" spans="1:9" ht="12.75">
      <c r="A46" s="27" t="s">
        <v>49</v>
      </c>
      <c r="B46" s="27"/>
      <c r="C46" s="28"/>
      <c r="D46" s="28"/>
      <c r="E46" s="1"/>
      <c r="F46" s="1"/>
      <c r="G46" s="25"/>
      <c r="H46" s="27"/>
      <c r="I46" s="61"/>
    </row>
    <row r="47" spans="1:9" ht="12.75">
      <c r="A47" s="27" t="s">
        <v>50</v>
      </c>
      <c r="B47" s="27"/>
      <c r="C47" s="28"/>
      <c r="D47" s="28"/>
      <c r="E47" s="1">
        <v>88707</v>
      </c>
      <c r="F47" s="1"/>
      <c r="G47" s="1">
        <v>88707</v>
      </c>
      <c r="H47" s="27"/>
      <c r="I47" s="61"/>
    </row>
    <row r="48" spans="1:9" ht="13.5" thickBot="1">
      <c r="A48" s="27"/>
      <c r="B48" s="27"/>
      <c r="C48" s="28"/>
      <c r="D48" s="28"/>
      <c r="E48" s="29">
        <f>SUM(E44:E47)</f>
        <v>46563307</v>
      </c>
      <c r="F48" s="1"/>
      <c r="G48" s="29">
        <f>SUM(G44:G47)</f>
        <v>45620829</v>
      </c>
      <c r="H48" s="27"/>
      <c r="I48" s="61"/>
    </row>
    <row r="49" spans="1:9" ht="13.5" thickTop="1">
      <c r="A49" s="27"/>
      <c r="B49" s="27"/>
      <c r="C49" s="28"/>
      <c r="D49" s="28"/>
      <c r="E49" s="1"/>
      <c r="F49" s="1"/>
      <c r="G49" s="1"/>
      <c r="H49" s="27"/>
      <c r="I49" s="61"/>
    </row>
    <row r="50" spans="1:9" ht="12.75">
      <c r="A50" s="27" t="s">
        <v>51</v>
      </c>
      <c r="B50" s="27"/>
      <c r="C50" s="28"/>
      <c r="D50" s="28"/>
      <c r="E50" s="1">
        <v>14.01</v>
      </c>
      <c r="F50" s="32"/>
      <c r="G50" s="32">
        <v>13.92</v>
      </c>
      <c r="H50" s="27"/>
      <c r="I50" s="61"/>
    </row>
    <row r="51" spans="1:9" ht="12.75">
      <c r="A51" s="27"/>
      <c r="B51" s="27"/>
      <c r="C51" s="28"/>
      <c r="D51" s="28"/>
      <c r="E51" s="1"/>
      <c r="F51" s="1"/>
      <c r="G51" s="1"/>
      <c r="H51" s="27"/>
      <c r="I51" s="61"/>
    </row>
    <row r="52" spans="1:9" ht="12.75">
      <c r="A52" s="27"/>
      <c r="B52" s="27"/>
      <c r="C52" s="28"/>
      <c r="D52" s="28"/>
      <c r="E52" s="1"/>
      <c r="F52" s="1"/>
      <c r="G52" s="1"/>
      <c r="H52" s="27"/>
      <c r="I52" s="61"/>
    </row>
    <row r="53" spans="1:9" ht="12.75">
      <c r="A53" s="27"/>
      <c r="B53" s="27"/>
      <c r="C53" s="28"/>
      <c r="D53" s="28"/>
      <c r="E53" s="1"/>
      <c r="F53" s="1"/>
      <c r="G53" s="1"/>
      <c r="H53" s="27"/>
      <c r="I53" s="61"/>
    </row>
    <row r="54" spans="1:9" ht="12.75">
      <c r="A54" s="27"/>
      <c r="B54" s="27"/>
      <c r="C54" s="28"/>
      <c r="D54" s="28"/>
      <c r="E54" s="1"/>
      <c r="F54" s="1"/>
      <c r="G54" s="1"/>
      <c r="H54" s="27"/>
      <c r="I54" s="61"/>
    </row>
    <row r="55" spans="1:9" ht="12.75">
      <c r="A55" s="33" t="s">
        <v>52</v>
      </c>
      <c r="B55" s="27"/>
      <c r="C55" s="28"/>
      <c r="D55" s="28"/>
      <c r="E55" s="69"/>
      <c r="F55" s="34"/>
      <c r="G55" s="34"/>
      <c r="H55" s="27"/>
      <c r="I55" s="61"/>
    </row>
    <row r="56" spans="1:9" ht="12.75">
      <c r="A56" s="33" t="s">
        <v>88</v>
      </c>
      <c r="B56" s="27"/>
      <c r="C56" s="28"/>
      <c r="D56" s="28"/>
      <c r="E56" s="69"/>
      <c r="F56" s="27"/>
      <c r="G56" s="27"/>
      <c r="H56" s="27"/>
      <c r="I56" s="61"/>
    </row>
    <row r="57" spans="1:9" ht="12.75">
      <c r="A57" s="27"/>
      <c r="B57" s="27"/>
      <c r="C57" s="28"/>
      <c r="D57" s="28"/>
      <c r="E57" s="69"/>
      <c r="F57" s="27"/>
      <c r="G57" s="27"/>
      <c r="H57" s="27"/>
      <c r="I57" s="61"/>
    </row>
    <row r="58" spans="1:9" ht="12.75">
      <c r="A58" s="70"/>
      <c r="B58" s="70"/>
      <c r="C58" s="70"/>
      <c r="D58" s="70"/>
      <c r="E58" s="71"/>
      <c r="F58" s="70"/>
      <c r="G58" s="70"/>
      <c r="H58" s="70"/>
      <c r="I58" s="70"/>
    </row>
    <row r="59" spans="1:9" ht="12.75">
      <c r="A59" s="70"/>
      <c r="B59" s="70"/>
      <c r="C59" s="70"/>
      <c r="D59" s="70"/>
      <c r="E59" s="71"/>
      <c r="F59" s="70"/>
      <c r="G59" s="70"/>
      <c r="H59" s="70"/>
      <c r="I59" s="70"/>
    </row>
    <row r="60" spans="1:9" ht="12.75">
      <c r="A60" s="70"/>
      <c r="B60" s="70"/>
      <c r="C60" s="70"/>
      <c r="D60" s="70"/>
      <c r="E60" s="71"/>
      <c r="F60" s="70"/>
      <c r="G60" s="70"/>
      <c r="H60" s="70"/>
      <c r="I60" s="70"/>
    </row>
    <row r="61" spans="1:9" ht="12.75">
      <c r="A61" s="70"/>
      <c r="B61" s="70"/>
      <c r="C61" s="70"/>
      <c r="D61" s="70"/>
      <c r="E61" s="71"/>
      <c r="F61" s="70"/>
      <c r="G61" s="70"/>
      <c r="H61" s="70"/>
      <c r="I61" s="70"/>
    </row>
    <row r="62" spans="1:9" ht="12.75">
      <c r="A62" s="70"/>
      <c r="B62" s="70"/>
      <c r="C62" s="70"/>
      <c r="D62" s="70"/>
      <c r="E62" s="71"/>
      <c r="F62" s="70"/>
      <c r="G62" s="70"/>
      <c r="H62" s="70"/>
      <c r="I62" s="70"/>
    </row>
    <row r="63" spans="1:9" ht="12.75">
      <c r="A63" s="70"/>
      <c r="B63" s="70"/>
      <c r="C63" s="70"/>
      <c r="D63" s="70"/>
      <c r="E63" s="71"/>
      <c r="F63" s="70"/>
      <c r="G63" s="70"/>
      <c r="H63" s="70"/>
      <c r="I63" s="70"/>
    </row>
    <row r="64" spans="1:9" ht="12.75">
      <c r="A64" s="70"/>
      <c r="B64" s="70"/>
      <c r="C64" s="70"/>
      <c r="D64" s="70"/>
      <c r="E64" s="71"/>
      <c r="F64" s="70"/>
      <c r="G64" s="70"/>
      <c r="H64" s="70"/>
      <c r="I64" s="70"/>
    </row>
    <row r="65" spans="1:9" ht="12.75">
      <c r="A65" s="70"/>
      <c r="B65" s="70"/>
      <c r="C65" s="70"/>
      <c r="D65" s="70"/>
      <c r="E65" s="71"/>
      <c r="F65" s="70"/>
      <c r="G65" s="70"/>
      <c r="H65" s="70"/>
      <c r="I65" s="70"/>
    </row>
    <row r="66" spans="1:9" ht="12.75">
      <c r="A66" s="70"/>
      <c r="B66" s="70"/>
      <c r="C66" s="70"/>
      <c r="D66" s="70"/>
      <c r="E66" s="71"/>
      <c r="F66" s="70"/>
      <c r="G66" s="70"/>
      <c r="H66" s="70"/>
      <c r="I66" s="70"/>
    </row>
    <row r="67" spans="1:9" ht="12.75">
      <c r="A67" s="70"/>
      <c r="B67" s="70"/>
      <c r="C67" s="70"/>
      <c r="D67" s="70"/>
      <c r="E67" s="71"/>
      <c r="F67" s="70"/>
      <c r="G67" s="70"/>
      <c r="H67" s="70"/>
      <c r="I67" s="70"/>
    </row>
    <row r="68" spans="1:9" ht="12.75">
      <c r="A68" s="70"/>
      <c r="B68" s="70"/>
      <c r="C68" s="70"/>
      <c r="D68" s="70"/>
      <c r="E68" s="71"/>
      <c r="F68" s="70"/>
      <c r="G68" s="70"/>
      <c r="H68" s="70"/>
      <c r="I68" s="70"/>
    </row>
    <row r="69" spans="1:9" ht="12.75">
      <c r="A69" s="70"/>
      <c r="B69" s="70"/>
      <c r="C69" s="70"/>
      <c r="D69" s="70"/>
      <c r="E69" s="71"/>
      <c r="F69" s="70"/>
      <c r="G69" s="70"/>
      <c r="H69" s="70"/>
      <c r="I69" s="70"/>
    </row>
  </sheetData>
  <mergeCells count="3">
    <mergeCell ref="A1:H1"/>
    <mergeCell ref="A2:H2"/>
    <mergeCell ref="A3:H3"/>
  </mergeCells>
  <printOptions horizontalCentered="1"/>
  <pageMargins left="0.17" right="0.17" top="0.5" bottom="0.42" header="0.27" footer="0.27"/>
  <pageSetup horizontalDpi="600" verticalDpi="600" orientation="portrait" scale="85" r:id="rId1"/>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A17" sqref="A1:IV16384"/>
    </sheetView>
  </sheetViews>
  <sheetFormatPr defaultColWidth="9.140625" defaultRowHeight="12.75"/>
  <cols>
    <col min="1" max="1" width="40.28125" style="74" customWidth="1"/>
    <col min="2" max="2" width="13.28125" style="74" customWidth="1"/>
    <col min="3" max="3" width="12.421875" style="74" customWidth="1"/>
    <col min="4" max="4" width="12.00390625" style="74" customWidth="1"/>
    <col min="5" max="5" width="16.140625" style="74" customWidth="1"/>
    <col min="6" max="6" width="1.8515625" style="74" customWidth="1"/>
    <col min="7" max="7" width="14.7109375" style="74" customWidth="1"/>
    <col min="8" max="16384" width="9.140625" style="74" customWidth="1"/>
  </cols>
  <sheetData>
    <row r="1" spans="1:8" ht="12.75">
      <c r="A1" s="27"/>
      <c r="B1" s="27"/>
      <c r="C1" s="27"/>
      <c r="D1" s="27"/>
      <c r="E1" s="27"/>
      <c r="F1" s="27"/>
      <c r="G1" s="27"/>
      <c r="H1" s="73"/>
    </row>
    <row r="2" spans="1:8" ht="12.75">
      <c r="A2" s="75" t="s">
        <v>0</v>
      </c>
      <c r="B2" s="75"/>
      <c r="C2" s="75"/>
      <c r="D2" s="75"/>
      <c r="E2" s="75"/>
      <c r="F2" s="75"/>
      <c r="G2" s="75"/>
      <c r="H2" s="73"/>
    </row>
    <row r="3" spans="1:8" ht="12.75">
      <c r="A3" s="52" t="s">
        <v>150</v>
      </c>
      <c r="B3" s="52"/>
      <c r="C3" s="52"/>
      <c r="D3" s="52"/>
      <c r="E3" s="52"/>
      <c r="F3" s="52"/>
      <c r="G3" s="52"/>
      <c r="H3" s="73"/>
    </row>
    <row r="4" spans="1:8" ht="12.75">
      <c r="A4" s="60" t="s">
        <v>83</v>
      </c>
      <c r="B4" s="60"/>
      <c r="C4" s="60"/>
      <c r="D4" s="60"/>
      <c r="E4" s="60"/>
      <c r="F4" s="60"/>
      <c r="G4" s="60"/>
      <c r="H4" s="61"/>
    </row>
    <row r="5" spans="1:8" ht="12.75">
      <c r="A5" s="66"/>
      <c r="B5" s="66"/>
      <c r="C5" s="66"/>
      <c r="D5" s="66"/>
      <c r="E5" s="66"/>
      <c r="F5" s="66"/>
      <c r="G5" s="66"/>
      <c r="H5" s="61"/>
    </row>
    <row r="6" spans="1:8" ht="12.75">
      <c r="A6" s="27"/>
      <c r="B6" s="27"/>
      <c r="C6" s="27"/>
      <c r="D6" s="27"/>
      <c r="E6" s="76"/>
      <c r="F6" s="27"/>
      <c r="G6" s="27"/>
      <c r="H6" s="73"/>
    </row>
    <row r="7" spans="1:8" ht="12.75">
      <c r="A7" s="27"/>
      <c r="B7" s="27"/>
      <c r="C7" s="77" t="s">
        <v>97</v>
      </c>
      <c r="D7" s="77"/>
      <c r="E7" s="76" t="s">
        <v>98</v>
      </c>
      <c r="F7" s="27"/>
      <c r="G7" s="27"/>
      <c r="H7" s="73"/>
    </row>
    <row r="8" spans="1:8" ht="12.75">
      <c r="A8" s="27"/>
      <c r="B8" s="27"/>
      <c r="C8" s="76"/>
      <c r="D8" s="76"/>
      <c r="E8" s="45"/>
      <c r="F8" s="27"/>
      <c r="G8" s="27"/>
      <c r="H8" s="73"/>
    </row>
    <row r="9" spans="1:8" ht="12.75">
      <c r="A9" s="27"/>
      <c r="B9" s="27"/>
      <c r="C9" s="27"/>
      <c r="D9" s="76" t="s">
        <v>94</v>
      </c>
      <c r="E9" s="45" t="s">
        <v>99</v>
      </c>
      <c r="F9" s="27"/>
      <c r="G9" s="27"/>
      <c r="H9" s="73"/>
    </row>
    <row r="10" spans="1:8" ht="12.75">
      <c r="A10" s="27"/>
      <c r="B10" s="45" t="s">
        <v>77</v>
      </c>
      <c r="C10" s="45" t="s">
        <v>77</v>
      </c>
      <c r="D10" s="45" t="s">
        <v>95</v>
      </c>
      <c r="E10" s="45" t="s">
        <v>100</v>
      </c>
      <c r="F10" s="64"/>
      <c r="G10" s="45"/>
      <c r="H10" s="73"/>
    </row>
    <row r="11" spans="1:8" ht="12.75">
      <c r="A11" s="27"/>
      <c r="B11" s="78" t="s">
        <v>78</v>
      </c>
      <c r="C11" s="78" t="s">
        <v>79</v>
      </c>
      <c r="D11" s="78" t="s">
        <v>96</v>
      </c>
      <c r="E11" s="78" t="s">
        <v>101</v>
      </c>
      <c r="F11" s="64"/>
      <c r="G11" s="78" t="s">
        <v>80</v>
      </c>
      <c r="H11" s="73"/>
    </row>
    <row r="12" spans="1:8" ht="12.75">
      <c r="A12" s="27"/>
      <c r="B12" s="45" t="s">
        <v>11</v>
      </c>
      <c r="C12" s="45" t="s">
        <v>11</v>
      </c>
      <c r="D12" s="45" t="s">
        <v>11</v>
      </c>
      <c r="E12" s="45" t="s">
        <v>11</v>
      </c>
      <c r="F12" s="64"/>
      <c r="G12" s="45" t="s">
        <v>11</v>
      </c>
      <c r="H12" s="73"/>
    </row>
    <row r="13" spans="1:8" ht="12.75">
      <c r="A13" s="27"/>
      <c r="B13" s="28"/>
      <c r="C13" s="27"/>
      <c r="D13" s="27"/>
      <c r="E13" s="28"/>
      <c r="F13" s="27"/>
      <c r="G13" s="28"/>
      <c r="H13" s="73"/>
    </row>
    <row r="14" spans="1:8" ht="12.75">
      <c r="A14" s="61" t="s">
        <v>110</v>
      </c>
      <c r="B14" s="79">
        <v>25000000</v>
      </c>
      <c r="C14" s="42">
        <v>17381943</v>
      </c>
      <c r="D14" s="42">
        <v>11455</v>
      </c>
      <c r="E14" s="42">
        <v>3138724</v>
      </c>
      <c r="F14" s="79"/>
      <c r="G14" s="79">
        <f>SUM(B14:F14)</f>
        <v>45532122</v>
      </c>
      <c r="H14" s="73"/>
    </row>
    <row r="15" spans="1:8" ht="12.75">
      <c r="A15" s="61"/>
      <c r="B15" s="79"/>
      <c r="C15" s="79"/>
      <c r="D15" s="79"/>
      <c r="E15" s="79"/>
      <c r="F15" s="79"/>
      <c r="G15" s="79"/>
      <c r="H15" s="73"/>
    </row>
    <row r="16" spans="1:8" ht="12.75">
      <c r="A16" s="61" t="s">
        <v>103</v>
      </c>
      <c r="B16" s="80"/>
      <c r="C16" s="80"/>
      <c r="D16" s="80"/>
      <c r="E16" s="80"/>
      <c r="F16" s="80"/>
      <c r="G16" s="80"/>
      <c r="H16" s="73"/>
    </row>
    <row r="17" spans="1:8" ht="12.75">
      <c r="A17" s="61" t="s">
        <v>104</v>
      </c>
      <c r="B17" s="42">
        <v>0</v>
      </c>
      <c r="C17" s="42">
        <v>0</v>
      </c>
      <c r="D17" s="79">
        <v>168</v>
      </c>
      <c r="E17" s="42">
        <v>0</v>
      </c>
      <c r="F17" s="42"/>
      <c r="G17" s="79">
        <f>SUM(B17:F17)</f>
        <v>168</v>
      </c>
      <c r="H17" s="73"/>
    </row>
    <row r="18" spans="1:8" ht="12.75">
      <c r="A18" s="61"/>
      <c r="B18" s="81"/>
      <c r="C18" s="42"/>
      <c r="D18" s="42"/>
      <c r="E18" s="80"/>
      <c r="F18" s="42"/>
      <c r="G18" s="80"/>
      <c r="H18" s="73"/>
    </row>
    <row r="19" spans="1:8" ht="12.75">
      <c r="A19" s="61" t="s">
        <v>143</v>
      </c>
      <c r="B19" s="42">
        <v>0</v>
      </c>
      <c r="C19" s="42">
        <v>0</v>
      </c>
      <c r="D19" s="42">
        <v>0</v>
      </c>
      <c r="E19" s="42">
        <v>942310</v>
      </c>
      <c r="F19" s="42"/>
      <c r="G19" s="79">
        <f>SUM(B19:F19)</f>
        <v>942310</v>
      </c>
      <c r="H19" s="73"/>
    </row>
    <row r="20" spans="1:8" ht="12.75">
      <c r="A20" s="61"/>
      <c r="B20" s="82"/>
      <c r="C20" s="82"/>
      <c r="D20" s="82"/>
      <c r="E20" s="83"/>
      <c r="F20" s="42"/>
      <c r="G20" s="83"/>
      <c r="H20" s="73"/>
    </row>
    <row r="21" spans="1:8" ht="12.75">
      <c r="A21" s="61"/>
      <c r="B21" s="81"/>
      <c r="C21" s="81"/>
      <c r="D21" s="81"/>
      <c r="E21" s="80"/>
      <c r="F21" s="42"/>
      <c r="G21" s="42"/>
      <c r="H21" s="73"/>
    </row>
    <row r="22" spans="1:8" ht="13.5" thickBot="1">
      <c r="A22" s="61" t="s">
        <v>102</v>
      </c>
      <c r="B22" s="84">
        <f>SUM(B13:B20)</f>
        <v>25000000</v>
      </c>
      <c r="C22" s="84">
        <f>SUM(C13:C20)</f>
        <v>17381943</v>
      </c>
      <c r="D22" s="84">
        <f>SUM(D13:D20)</f>
        <v>11623</v>
      </c>
      <c r="E22" s="84">
        <f>SUM(E13:E20)</f>
        <v>4081034</v>
      </c>
      <c r="F22" s="80"/>
      <c r="G22" s="84">
        <f>SUM(G13:G20)</f>
        <v>46474600</v>
      </c>
      <c r="H22" s="73"/>
    </row>
    <row r="23" spans="1:8" ht="13.5" thickTop="1">
      <c r="A23" s="61"/>
      <c r="B23" s="61"/>
      <c r="C23" s="61"/>
      <c r="D23" s="61"/>
      <c r="E23" s="61"/>
      <c r="F23" s="61"/>
      <c r="G23" s="1"/>
      <c r="H23" s="73"/>
    </row>
    <row r="26" spans="1:7" ht="12.75">
      <c r="A26" s="27"/>
      <c r="B26" s="28"/>
      <c r="C26" s="27"/>
      <c r="D26" s="27"/>
      <c r="E26" s="28"/>
      <c r="F26" s="27"/>
      <c r="G26" s="85"/>
    </row>
    <row r="27" spans="1:7" ht="12.75">
      <c r="A27" s="61" t="s">
        <v>132</v>
      </c>
      <c r="B27" s="86">
        <v>2</v>
      </c>
      <c r="C27" s="86">
        <v>0</v>
      </c>
      <c r="D27" s="86">
        <v>0</v>
      </c>
      <c r="E27" s="42">
        <v>-9841</v>
      </c>
      <c r="F27" s="79"/>
      <c r="G27" s="86">
        <f>SUM(B27:F27)</f>
        <v>-9839</v>
      </c>
    </row>
    <row r="28" spans="1:7" ht="12.75">
      <c r="A28" s="61"/>
      <c r="B28" s="86"/>
      <c r="C28" s="86"/>
      <c r="D28" s="86"/>
      <c r="E28" s="79"/>
      <c r="F28" s="79"/>
      <c r="G28" s="86"/>
    </row>
    <row r="29" spans="1:7" ht="12.75">
      <c r="A29" s="61" t="s">
        <v>133</v>
      </c>
      <c r="B29" s="86">
        <v>18749998</v>
      </c>
      <c r="C29" s="86">
        <v>0</v>
      </c>
      <c r="D29" s="86">
        <v>0</v>
      </c>
      <c r="E29" s="42">
        <v>0</v>
      </c>
      <c r="F29" s="42"/>
      <c r="G29" s="86">
        <f>SUM(B29:F29)</f>
        <v>18749998</v>
      </c>
    </row>
    <row r="30" spans="1:7" ht="12.75">
      <c r="A30" s="61"/>
      <c r="B30" s="87"/>
      <c r="C30" s="86"/>
      <c r="D30" s="86"/>
      <c r="E30" s="80"/>
      <c r="F30" s="42"/>
      <c r="G30" s="87"/>
    </row>
    <row r="31" spans="1:7" ht="12.75">
      <c r="A31" s="61" t="s">
        <v>142</v>
      </c>
      <c r="B31" s="86">
        <v>0</v>
      </c>
      <c r="C31" s="86">
        <v>0</v>
      </c>
      <c r="D31" s="86">
        <v>0</v>
      </c>
      <c r="E31" s="42">
        <v>-5409</v>
      </c>
      <c r="F31" s="42"/>
      <c r="G31" s="86">
        <f>SUM(B31:F31)</f>
        <v>-5409</v>
      </c>
    </row>
    <row r="32" spans="1:7" ht="12.75">
      <c r="A32" s="61"/>
      <c r="B32" s="88"/>
      <c r="C32" s="88"/>
      <c r="D32" s="88"/>
      <c r="E32" s="83"/>
      <c r="F32" s="42"/>
      <c r="G32" s="88"/>
    </row>
    <row r="33" spans="1:7" ht="12.75">
      <c r="A33" s="61"/>
      <c r="B33" s="87"/>
      <c r="C33" s="87"/>
      <c r="D33" s="87"/>
      <c r="E33" s="80"/>
      <c r="F33" s="42"/>
      <c r="G33" s="86"/>
    </row>
    <row r="34" spans="1:7" ht="13.5" thickBot="1">
      <c r="A34" s="61" t="s">
        <v>134</v>
      </c>
      <c r="B34" s="89">
        <f>SUM(B26:B32)</f>
        <v>18750000</v>
      </c>
      <c r="C34" s="89">
        <f>SUM(C26:C32)</f>
        <v>0</v>
      </c>
      <c r="D34" s="89">
        <f>SUM(D26:D32)</f>
        <v>0</v>
      </c>
      <c r="E34" s="89">
        <f>SUM(E26:E32)</f>
        <v>-15250</v>
      </c>
      <c r="F34" s="80"/>
      <c r="G34" s="89">
        <f>SUM(G26:G32)</f>
        <v>18734750</v>
      </c>
    </row>
    <row r="35" spans="1:7" ht="13.5" thickTop="1">
      <c r="A35" s="61"/>
      <c r="B35" s="90"/>
      <c r="C35" s="90"/>
      <c r="D35" s="90"/>
      <c r="E35" s="61"/>
      <c r="F35" s="61"/>
      <c r="G35" s="1"/>
    </row>
    <row r="37" spans="1:7" ht="64.5" customHeight="1">
      <c r="A37" s="91" t="s">
        <v>152</v>
      </c>
      <c r="B37" s="91"/>
      <c r="C37" s="91"/>
      <c r="D37" s="91"/>
      <c r="E37" s="91"/>
      <c r="F37" s="91"/>
      <c r="G37" s="91"/>
    </row>
    <row r="39" spans="1:7" ht="26.25" customHeight="1">
      <c r="A39" s="51" t="s">
        <v>136</v>
      </c>
      <c r="B39" s="92"/>
      <c r="C39" s="92"/>
      <c r="D39" s="92"/>
      <c r="E39" s="92"/>
      <c r="F39" s="92"/>
      <c r="G39" s="92"/>
    </row>
    <row r="40" ht="12.75">
      <c r="A40" s="35"/>
    </row>
  </sheetData>
  <mergeCells count="6">
    <mergeCell ref="A37:G37"/>
    <mergeCell ref="A39:G39"/>
    <mergeCell ref="A2:G2"/>
    <mergeCell ref="A3:G3"/>
    <mergeCell ref="A4:G4"/>
    <mergeCell ref="C7:D7"/>
  </mergeCells>
  <printOptions horizontalCentered="1"/>
  <pageMargins left="0.17" right="0.18" top="1" bottom="1" header="0.5" footer="0.5"/>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I73"/>
  <sheetViews>
    <sheetView workbookViewId="0" topLeftCell="A46">
      <selection activeCell="B70" sqref="B70"/>
    </sheetView>
  </sheetViews>
  <sheetFormatPr defaultColWidth="9.140625" defaultRowHeight="12" customHeight="1"/>
  <cols>
    <col min="1" max="1" width="5.00390625" style="39" customWidth="1"/>
    <col min="2" max="2" width="40.140625" style="39" customWidth="1"/>
    <col min="3" max="3" width="16.140625" style="39" customWidth="1"/>
    <col min="4" max="4" width="5.28125" style="39" customWidth="1"/>
    <col min="5" max="5" width="12.28125" style="105" customWidth="1"/>
    <col min="6" max="16384" width="9.140625" style="39" customWidth="1"/>
  </cols>
  <sheetData>
    <row r="1" spans="1:9" ht="12" customHeight="1">
      <c r="A1" s="40"/>
      <c r="B1" s="54" t="s">
        <v>53</v>
      </c>
      <c r="C1" s="54"/>
      <c r="D1" s="54"/>
      <c r="E1" s="54"/>
      <c r="F1" s="40"/>
      <c r="G1" s="40"/>
      <c r="H1" s="40"/>
      <c r="I1" s="40"/>
    </row>
    <row r="2" spans="1:9" ht="12" customHeight="1">
      <c r="A2" s="40"/>
      <c r="B2" s="54" t="s">
        <v>138</v>
      </c>
      <c r="C2" s="54"/>
      <c r="D2" s="54"/>
      <c r="E2" s="54"/>
      <c r="F2" s="40"/>
      <c r="G2" s="40"/>
      <c r="H2" s="40"/>
      <c r="I2" s="40"/>
    </row>
    <row r="3" spans="1:9" ht="12" customHeight="1">
      <c r="A3" s="40"/>
      <c r="B3" s="54" t="s">
        <v>83</v>
      </c>
      <c r="C3" s="54"/>
      <c r="D3" s="54"/>
      <c r="E3" s="54"/>
      <c r="F3" s="40"/>
      <c r="G3" s="40"/>
      <c r="H3" s="40"/>
      <c r="I3" s="40"/>
    </row>
    <row r="4" spans="1:9" ht="12" customHeight="1">
      <c r="A4" s="40"/>
      <c r="B4" s="93"/>
      <c r="C4" s="94"/>
      <c r="D4" s="95"/>
      <c r="E4" s="48"/>
      <c r="F4" s="40"/>
      <c r="G4" s="40"/>
      <c r="H4" s="40"/>
      <c r="I4" s="40"/>
    </row>
    <row r="5" spans="1:9" ht="12" customHeight="1">
      <c r="A5" s="40"/>
      <c r="B5" s="93"/>
      <c r="C5" s="94"/>
      <c r="D5" s="95"/>
      <c r="E5" s="96" t="s">
        <v>106</v>
      </c>
      <c r="F5" s="40"/>
      <c r="G5" s="40"/>
      <c r="H5" s="40"/>
      <c r="I5" s="40"/>
    </row>
    <row r="6" spans="1:9" ht="12" customHeight="1">
      <c r="A6" s="40"/>
      <c r="B6" s="40"/>
      <c r="C6" s="49" t="s">
        <v>105</v>
      </c>
      <c r="D6" s="40"/>
      <c r="E6" s="97" t="s">
        <v>107</v>
      </c>
      <c r="F6" s="40"/>
      <c r="G6" s="40"/>
      <c r="H6" s="40"/>
      <c r="I6" s="40"/>
    </row>
    <row r="7" spans="1:9" ht="12" customHeight="1">
      <c r="A7" s="40"/>
      <c r="B7" s="94"/>
      <c r="C7" s="49" t="s">
        <v>30</v>
      </c>
      <c r="D7" s="40"/>
      <c r="E7" s="97" t="s">
        <v>30</v>
      </c>
      <c r="F7" s="40"/>
      <c r="G7" s="40"/>
      <c r="H7" s="40"/>
      <c r="I7" s="40"/>
    </row>
    <row r="8" spans="1:9" ht="12" customHeight="1">
      <c r="A8" s="40"/>
      <c r="B8" s="49"/>
      <c r="C8" s="49" t="s">
        <v>89</v>
      </c>
      <c r="D8" s="40"/>
      <c r="E8" s="97" t="s">
        <v>141</v>
      </c>
      <c r="F8" s="40"/>
      <c r="G8" s="40"/>
      <c r="H8" s="40"/>
      <c r="I8" s="40"/>
    </row>
    <row r="9" spans="1:9" ht="12" customHeight="1" thickBot="1">
      <c r="A9" s="40"/>
      <c r="B9" s="94"/>
      <c r="C9" s="98" t="s">
        <v>11</v>
      </c>
      <c r="D9" s="40"/>
      <c r="E9" s="99" t="s">
        <v>11</v>
      </c>
      <c r="F9" s="40"/>
      <c r="G9" s="40"/>
      <c r="H9" s="40"/>
      <c r="I9" s="40"/>
    </row>
    <row r="10" spans="1:9" ht="12" customHeight="1">
      <c r="A10" s="40"/>
      <c r="B10" s="40"/>
      <c r="C10" s="40"/>
      <c r="D10" s="40"/>
      <c r="E10" s="100"/>
      <c r="F10" s="40"/>
      <c r="G10" s="40"/>
      <c r="H10" s="40"/>
      <c r="I10" s="40"/>
    </row>
    <row r="11" spans="1:9" ht="12" customHeight="1">
      <c r="A11" s="12" t="s">
        <v>54</v>
      </c>
      <c r="B11" s="13"/>
      <c r="C11" s="14"/>
      <c r="D11" s="40"/>
      <c r="E11" s="100"/>
      <c r="F11" s="40"/>
      <c r="G11" s="40"/>
      <c r="H11" s="40"/>
      <c r="I11" s="40"/>
    </row>
    <row r="12" spans="1:9" ht="12" customHeight="1">
      <c r="A12" s="13"/>
      <c r="B12" s="13"/>
      <c r="C12" s="14"/>
      <c r="D12" s="40"/>
      <c r="E12" s="100"/>
      <c r="F12" s="40"/>
      <c r="G12" s="40"/>
      <c r="H12" s="40"/>
      <c r="I12" s="40"/>
    </row>
    <row r="13" spans="1:9" ht="12" customHeight="1">
      <c r="A13" s="15"/>
      <c r="B13" s="36" t="s">
        <v>131</v>
      </c>
      <c r="C13" s="14">
        <v>942310</v>
      </c>
      <c r="D13" s="40"/>
      <c r="E13" s="48">
        <v>-5409</v>
      </c>
      <c r="F13" s="40"/>
      <c r="G13" s="40"/>
      <c r="H13" s="40"/>
      <c r="I13" s="40"/>
    </row>
    <row r="14" spans="1:9" ht="12" customHeight="1">
      <c r="A14" s="13"/>
      <c r="B14" s="13"/>
      <c r="C14" s="14"/>
      <c r="D14" s="40"/>
      <c r="E14" s="48"/>
      <c r="F14" s="40"/>
      <c r="G14" s="40"/>
      <c r="H14" s="40"/>
      <c r="I14" s="40"/>
    </row>
    <row r="15" spans="1:9" ht="12" customHeight="1">
      <c r="A15" s="16" t="s">
        <v>55</v>
      </c>
      <c r="B15" s="13"/>
      <c r="C15" s="14"/>
      <c r="D15" s="40"/>
      <c r="E15" s="48"/>
      <c r="F15" s="40"/>
      <c r="G15" s="40"/>
      <c r="H15" s="40"/>
      <c r="I15" s="40"/>
    </row>
    <row r="16" spans="1:9" ht="12" customHeight="1">
      <c r="A16" s="13"/>
      <c r="B16" s="17" t="s">
        <v>56</v>
      </c>
      <c r="C16" s="14">
        <v>100377</v>
      </c>
      <c r="D16" s="40"/>
      <c r="E16" s="14">
        <v>0</v>
      </c>
      <c r="F16" s="40"/>
      <c r="G16" s="40"/>
      <c r="H16" s="40"/>
      <c r="I16" s="40"/>
    </row>
    <row r="17" spans="1:9" ht="12" customHeight="1">
      <c r="A17" s="13"/>
      <c r="B17" s="17" t="s">
        <v>57</v>
      </c>
      <c r="C17" s="14">
        <v>57871</v>
      </c>
      <c r="D17" s="40"/>
      <c r="E17" s="14">
        <v>0</v>
      </c>
      <c r="F17" s="40"/>
      <c r="G17" s="40"/>
      <c r="H17" s="40"/>
      <c r="I17" s="40"/>
    </row>
    <row r="18" spans="1:9" ht="12" customHeight="1">
      <c r="A18" s="13"/>
      <c r="B18" s="17" t="s">
        <v>58</v>
      </c>
      <c r="C18" s="14">
        <v>4168</v>
      </c>
      <c r="D18" s="40"/>
      <c r="E18" s="14">
        <v>0</v>
      </c>
      <c r="F18" s="40"/>
      <c r="G18" s="40"/>
      <c r="H18" s="40"/>
      <c r="I18" s="40"/>
    </row>
    <row r="19" spans="1:9" ht="12" customHeight="1">
      <c r="A19" s="13"/>
      <c r="B19" s="17" t="s">
        <v>59</v>
      </c>
      <c r="C19" s="14">
        <v>-102325</v>
      </c>
      <c r="D19" s="40"/>
      <c r="E19" s="14">
        <v>0</v>
      </c>
      <c r="F19" s="40"/>
      <c r="G19" s="40"/>
      <c r="H19" s="40"/>
      <c r="I19" s="40"/>
    </row>
    <row r="20" spans="1:9" ht="12" customHeight="1">
      <c r="A20" s="13"/>
      <c r="B20" s="13"/>
      <c r="C20" s="14"/>
      <c r="D20" s="40"/>
      <c r="E20" s="48"/>
      <c r="F20" s="40"/>
      <c r="G20" s="40"/>
      <c r="H20" s="40"/>
      <c r="I20" s="40"/>
    </row>
    <row r="21" spans="1:9" ht="12" customHeight="1">
      <c r="A21" s="16" t="s">
        <v>60</v>
      </c>
      <c r="B21" s="13"/>
      <c r="C21" s="18">
        <f>SUM(C13:C20)</f>
        <v>1002401</v>
      </c>
      <c r="D21" s="40"/>
      <c r="E21" s="18">
        <f>SUM(E13:E20)</f>
        <v>-5409</v>
      </c>
      <c r="F21" s="40"/>
      <c r="G21" s="40"/>
      <c r="H21" s="40"/>
      <c r="I21" s="40"/>
    </row>
    <row r="22" spans="1:9" ht="12" customHeight="1">
      <c r="A22" s="16"/>
      <c r="B22" s="13"/>
      <c r="C22" s="14"/>
      <c r="D22" s="40"/>
      <c r="E22" s="48"/>
      <c r="F22" s="40"/>
      <c r="G22" s="40"/>
      <c r="H22" s="40"/>
      <c r="I22" s="40"/>
    </row>
    <row r="23" spans="1:9" ht="12" customHeight="1">
      <c r="A23" s="13" t="s">
        <v>61</v>
      </c>
      <c r="B23" s="13"/>
      <c r="C23" s="14"/>
      <c r="D23" s="40"/>
      <c r="E23" s="48"/>
      <c r="F23" s="40"/>
      <c r="G23" s="40"/>
      <c r="H23" s="40"/>
      <c r="I23" s="40"/>
    </row>
    <row r="24" spans="1:9" ht="12" customHeight="1">
      <c r="A24" s="13"/>
      <c r="B24" s="40"/>
      <c r="C24" s="14"/>
      <c r="D24" s="40"/>
      <c r="E24" s="48"/>
      <c r="F24" s="40"/>
      <c r="G24" s="40"/>
      <c r="H24" s="40"/>
      <c r="I24" s="40"/>
    </row>
    <row r="25" spans="1:9" ht="12" customHeight="1">
      <c r="A25" s="13"/>
      <c r="B25" s="13" t="s">
        <v>36</v>
      </c>
      <c r="C25" s="14">
        <v>-725493</v>
      </c>
      <c r="D25" s="40"/>
      <c r="E25" s="14">
        <v>0</v>
      </c>
      <c r="F25" s="40"/>
      <c r="G25" s="40"/>
      <c r="H25" s="40"/>
      <c r="I25" s="40"/>
    </row>
    <row r="26" spans="1:9" ht="12" customHeight="1">
      <c r="A26" s="13"/>
      <c r="B26" s="13" t="s">
        <v>37</v>
      </c>
      <c r="C26" s="14">
        <v>-710950</v>
      </c>
      <c r="D26" s="40"/>
      <c r="E26" s="14">
        <v>0</v>
      </c>
      <c r="F26" s="40"/>
      <c r="G26" s="40"/>
      <c r="H26" s="40"/>
      <c r="I26" s="40"/>
    </row>
    <row r="27" spans="1:9" ht="12" customHeight="1">
      <c r="A27" s="13"/>
      <c r="B27" s="13" t="s">
        <v>41</v>
      </c>
      <c r="C27" s="14">
        <v>-154927</v>
      </c>
      <c r="D27" s="40"/>
      <c r="E27" s="14">
        <v>224488</v>
      </c>
      <c r="F27" s="40"/>
      <c r="G27" s="40"/>
      <c r="H27" s="40"/>
      <c r="I27" s="40"/>
    </row>
    <row r="28" spans="1:9" ht="12" customHeight="1">
      <c r="A28" s="13"/>
      <c r="B28" s="13"/>
      <c r="C28" s="14"/>
      <c r="D28" s="40"/>
      <c r="E28" s="48"/>
      <c r="F28" s="40"/>
      <c r="G28" s="40"/>
      <c r="H28" s="40"/>
      <c r="I28" s="40"/>
    </row>
    <row r="29" spans="1:9" ht="12" customHeight="1">
      <c r="A29" s="13"/>
      <c r="B29" s="13"/>
      <c r="C29" s="14"/>
      <c r="D29" s="40"/>
      <c r="E29" s="48"/>
      <c r="F29" s="40"/>
      <c r="G29" s="40"/>
      <c r="H29" s="40"/>
      <c r="I29" s="40"/>
    </row>
    <row r="30" spans="1:9" ht="12" customHeight="1">
      <c r="A30" s="16" t="s">
        <v>62</v>
      </c>
      <c r="B30" s="13"/>
      <c r="C30" s="18">
        <f>SUM(C21:C28)</f>
        <v>-588969</v>
      </c>
      <c r="D30" s="40"/>
      <c r="E30" s="18">
        <f>SUM(E21:E28)</f>
        <v>219079</v>
      </c>
      <c r="F30" s="40"/>
      <c r="G30" s="40"/>
      <c r="H30" s="40"/>
      <c r="I30" s="40"/>
    </row>
    <row r="31" spans="1:9" ht="12" customHeight="1">
      <c r="A31" s="16"/>
      <c r="B31" s="13"/>
      <c r="C31" s="14"/>
      <c r="D31" s="40"/>
      <c r="E31" s="48"/>
      <c r="F31" s="40"/>
      <c r="G31" s="40"/>
      <c r="H31" s="40"/>
      <c r="I31" s="40"/>
    </row>
    <row r="32" spans="1:9" ht="12" customHeight="1">
      <c r="A32" s="13"/>
      <c r="B32" s="13" t="s">
        <v>63</v>
      </c>
      <c r="C32" s="14">
        <v>-4168</v>
      </c>
      <c r="D32" s="40"/>
      <c r="E32" s="14">
        <v>0</v>
      </c>
      <c r="F32" s="40"/>
      <c r="G32" s="40"/>
      <c r="H32" s="40"/>
      <c r="I32" s="40"/>
    </row>
    <row r="33" spans="1:9" ht="12" customHeight="1">
      <c r="A33" s="13"/>
      <c r="B33" s="13" t="s">
        <v>64</v>
      </c>
      <c r="C33" s="14">
        <v>102325</v>
      </c>
      <c r="D33" s="40"/>
      <c r="E33" s="14">
        <v>0</v>
      </c>
      <c r="F33" s="40"/>
      <c r="G33" s="40"/>
      <c r="H33" s="40"/>
      <c r="I33" s="40"/>
    </row>
    <row r="34" spans="1:9" ht="12" customHeight="1">
      <c r="A34" s="13"/>
      <c r="B34" s="13" t="s">
        <v>90</v>
      </c>
      <c r="C34" s="14">
        <v>-51291</v>
      </c>
      <c r="D34" s="40"/>
      <c r="E34" s="14">
        <v>0</v>
      </c>
      <c r="F34" s="40"/>
      <c r="G34" s="40"/>
      <c r="H34" s="40"/>
      <c r="I34" s="40"/>
    </row>
    <row r="35" spans="1:9" ht="12" customHeight="1">
      <c r="A35" s="13"/>
      <c r="B35" s="13"/>
      <c r="C35" s="14"/>
      <c r="D35" s="40"/>
      <c r="E35" s="48"/>
      <c r="F35" s="40"/>
      <c r="G35" s="40"/>
      <c r="H35" s="40"/>
      <c r="I35" s="40"/>
    </row>
    <row r="36" spans="1:9" ht="12" customHeight="1">
      <c r="A36" s="16" t="s">
        <v>65</v>
      </c>
      <c r="B36" s="13"/>
      <c r="C36" s="19">
        <f>SUM(C30:C35)</f>
        <v>-542103</v>
      </c>
      <c r="D36" s="40"/>
      <c r="E36" s="19">
        <f>SUM(E30:E35)</f>
        <v>219079</v>
      </c>
      <c r="F36" s="40"/>
      <c r="G36" s="40"/>
      <c r="H36" s="40"/>
      <c r="I36" s="40"/>
    </row>
    <row r="37" spans="1:9" ht="12" customHeight="1">
      <c r="A37" s="16"/>
      <c r="B37" s="13"/>
      <c r="C37" s="14"/>
      <c r="D37" s="40"/>
      <c r="E37" s="48"/>
      <c r="F37" s="40"/>
      <c r="G37" s="40"/>
      <c r="H37" s="40"/>
      <c r="I37" s="40"/>
    </row>
    <row r="38" spans="1:9" ht="12" customHeight="1">
      <c r="A38" s="13"/>
      <c r="B38" s="13"/>
      <c r="C38" s="14"/>
      <c r="D38" s="40"/>
      <c r="E38" s="48"/>
      <c r="F38" s="40"/>
      <c r="G38" s="40"/>
      <c r="H38" s="40"/>
      <c r="I38" s="40"/>
    </row>
    <row r="39" spans="1:9" ht="12" customHeight="1">
      <c r="A39" s="12" t="s">
        <v>66</v>
      </c>
      <c r="B39" s="13"/>
      <c r="C39" s="14"/>
      <c r="D39" s="40"/>
      <c r="E39" s="48"/>
      <c r="F39" s="40"/>
      <c r="G39" s="40"/>
      <c r="H39" s="40"/>
      <c r="I39" s="40"/>
    </row>
    <row r="40" spans="1:9" ht="12" customHeight="1">
      <c r="A40" s="12"/>
      <c r="B40" s="13"/>
      <c r="C40" s="14"/>
      <c r="D40" s="40"/>
      <c r="E40" s="48"/>
      <c r="F40" s="40"/>
      <c r="G40" s="40"/>
      <c r="H40" s="40"/>
      <c r="I40" s="40"/>
    </row>
    <row r="41" spans="1:9" ht="12" customHeight="1">
      <c r="A41" s="12"/>
      <c r="B41" s="13"/>
      <c r="C41" s="14"/>
      <c r="D41" s="40"/>
      <c r="E41" s="48"/>
      <c r="F41" s="40"/>
      <c r="G41" s="40"/>
      <c r="H41" s="40"/>
      <c r="I41" s="40"/>
    </row>
    <row r="42" spans="1:9" ht="12" customHeight="1">
      <c r="A42" s="12"/>
      <c r="B42" s="40" t="s">
        <v>67</v>
      </c>
      <c r="C42" s="101">
        <v>0</v>
      </c>
      <c r="D42" s="40"/>
      <c r="E42" s="48">
        <v>689000</v>
      </c>
      <c r="F42" s="40"/>
      <c r="G42" s="40"/>
      <c r="H42" s="40"/>
      <c r="I42" s="40"/>
    </row>
    <row r="43" spans="1:9" ht="12" customHeight="1">
      <c r="A43" s="12"/>
      <c r="B43" s="40" t="s">
        <v>108</v>
      </c>
      <c r="C43" s="101">
        <v>0</v>
      </c>
      <c r="D43" s="40"/>
      <c r="E43" s="48">
        <v>-219079</v>
      </c>
      <c r="F43" s="40"/>
      <c r="G43" s="40"/>
      <c r="H43" s="40"/>
      <c r="I43" s="40"/>
    </row>
    <row r="44" spans="1:9" ht="12" customHeight="1">
      <c r="A44" s="12"/>
      <c r="B44" s="40" t="s">
        <v>68</v>
      </c>
      <c r="C44" s="101">
        <v>-24955</v>
      </c>
      <c r="D44" s="40"/>
      <c r="E44" s="101">
        <v>0</v>
      </c>
      <c r="F44" s="40"/>
      <c r="G44" s="40"/>
      <c r="H44" s="40"/>
      <c r="I44" s="40"/>
    </row>
    <row r="45" spans="1:9" ht="12" customHeight="1">
      <c r="A45" s="14"/>
      <c r="B45" s="13" t="s">
        <v>69</v>
      </c>
      <c r="C45" s="14">
        <v>-155356</v>
      </c>
      <c r="D45" s="40"/>
      <c r="E45" s="101">
        <v>0</v>
      </c>
      <c r="F45" s="40"/>
      <c r="G45" s="40"/>
      <c r="H45" s="40"/>
      <c r="I45" s="40"/>
    </row>
    <row r="46" spans="1:9" ht="12" customHeight="1">
      <c r="A46" s="13"/>
      <c r="B46" s="15" t="s">
        <v>70</v>
      </c>
      <c r="C46" s="14">
        <v>-755097</v>
      </c>
      <c r="D46" s="40"/>
      <c r="E46" s="101">
        <v>0</v>
      </c>
      <c r="F46" s="40"/>
      <c r="G46" s="40"/>
      <c r="H46" s="40"/>
      <c r="I46" s="40"/>
    </row>
    <row r="47" spans="1:9" ht="12" customHeight="1">
      <c r="A47" s="13"/>
      <c r="B47" s="13"/>
      <c r="C47" s="14"/>
      <c r="D47" s="40"/>
      <c r="E47" s="48"/>
      <c r="F47" s="40"/>
      <c r="G47" s="40"/>
      <c r="H47" s="40"/>
      <c r="I47" s="40"/>
    </row>
    <row r="48" spans="1:9" ht="12" customHeight="1">
      <c r="A48" s="16" t="s">
        <v>71</v>
      </c>
      <c r="B48" s="13"/>
      <c r="C48" s="19">
        <f>SUM(C42:C47)</f>
        <v>-935408</v>
      </c>
      <c r="D48" s="40"/>
      <c r="E48" s="19">
        <f>SUM(E42:E47)</f>
        <v>469921</v>
      </c>
      <c r="F48" s="40"/>
      <c r="G48" s="40"/>
      <c r="H48" s="40"/>
      <c r="I48" s="40"/>
    </row>
    <row r="49" spans="1:9" ht="12" customHeight="1">
      <c r="A49" s="16"/>
      <c r="B49" s="13"/>
      <c r="C49" s="14"/>
      <c r="D49" s="40"/>
      <c r="E49" s="48"/>
      <c r="F49" s="40"/>
      <c r="G49" s="40"/>
      <c r="H49" s="40"/>
      <c r="I49" s="40"/>
    </row>
    <row r="50" spans="1:9" ht="12" customHeight="1">
      <c r="A50" s="13"/>
      <c r="B50" s="13"/>
      <c r="C50" s="14"/>
      <c r="D50" s="40"/>
      <c r="E50" s="48"/>
      <c r="F50" s="40"/>
      <c r="G50" s="40"/>
      <c r="H50" s="40"/>
      <c r="I50" s="40"/>
    </row>
    <row r="51" spans="1:9" ht="12" customHeight="1">
      <c r="A51" s="13" t="s">
        <v>72</v>
      </c>
      <c r="B51" s="40"/>
      <c r="C51" s="14">
        <f>C36+C48</f>
        <v>-1477511</v>
      </c>
      <c r="D51" s="40"/>
      <c r="E51" s="14">
        <f>E36+E48</f>
        <v>689000</v>
      </c>
      <c r="F51" s="40"/>
      <c r="G51" s="40"/>
      <c r="H51" s="40"/>
      <c r="I51" s="40"/>
    </row>
    <row r="52" spans="1:9" ht="12" customHeight="1">
      <c r="A52" s="13"/>
      <c r="B52" s="13" t="s">
        <v>109</v>
      </c>
      <c r="C52" s="15">
        <v>20043334</v>
      </c>
      <c r="D52" s="40"/>
      <c r="E52" s="48">
        <v>2</v>
      </c>
      <c r="F52" s="40"/>
      <c r="G52" s="40"/>
      <c r="H52" s="40"/>
      <c r="I52" s="40"/>
    </row>
    <row r="53" spans="1:9" ht="12" customHeight="1">
      <c r="A53" s="12"/>
      <c r="B53" s="13"/>
      <c r="C53" s="14"/>
      <c r="D53" s="40"/>
      <c r="E53" s="48"/>
      <c r="F53" s="40"/>
      <c r="G53" s="40"/>
      <c r="H53" s="40"/>
      <c r="I53" s="40"/>
    </row>
    <row r="54" spans="1:9" ht="12" customHeight="1" thickBot="1">
      <c r="A54" s="13"/>
      <c r="B54" s="13" t="s">
        <v>81</v>
      </c>
      <c r="C54" s="20">
        <f>SUM(C51:C53)</f>
        <v>18565823</v>
      </c>
      <c r="D54" s="40"/>
      <c r="E54" s="20">
        <f>SUM(E51:E53)</f>
        <v>689002</v>
      </c>
      <c r="F54" s="40"/>
      <c r="G54" s="40"/>
      <c r="H54" s="40"/>
      <c r="I54" s="40"/>
    </row>
    <row r="55" spans="1:9" ht="12" customHeight="1" thickTop="1">
      <c r="A55" s="13"/>
      <c r="B55" s="13"/>
      <c r="C55" s="14"/>
      <c r="D55" s="40"/>
      <c r="E55" s="48"/>
      <c r="F55" s="40"/>
      <c r="G55" s="40"/>
      <c r="H55" s="40"/>
      <c r="I55" s="40"/>
    </row>
    <row r="56" spans="1:9" ht="12" customHeight="1">
      <c r="A56" s="13"/>
      <c r="B56" s="15"/>
      <c r="C56" s="21"/>
      <c r="D56" s="40"/>
      <c r="E56" s="48"/>
      <c r="F56" s="40"/>
      <c r="G56" s="40"/>
      <c r="H56" s="40"/>
      <c r="I56" s="40"/>
    </row>
    <row r="57" spans="1:9" ht="12" customHeight="1">
      <c r="A57" s="13"/>
      <c r="B57" s="13" t="s">
        <v>73</v>
      </c>
      <c r="C57" s="22"/>
      <c r="D57" s="40"/>
      <c r="E57" s="48"/>
      <c r="F57" s="40"/>
      <c r="G57" s="40"/>
      <c r="H57" s="40"/>
      <c r="I57" s="40"/>
    </row>
    <row r="58" spans="1:9" ht="12" customHeight="1">
      <c r="A58" s="13"/>
      <c r="B58" s="13" t="s">
        <v>74</v>
      </c>
      <c r="C58" s="14">
        <v>17198300</v>
      </c>
      <c r="D58" s="40"/>
      <c r="E58" s="48">
        <v>600000</v>
      </c>
      <c r="F58" s="40"/>
      <c r="G58" s="40"/>
      <c r="H58" s="40"/>
      <c r="I58" s="40"/>
    </row>
    <row r="59" spans="1:9" ht="12" customHeight="1">
      <c r="A59" s="13"/>
      <c r="B59" s="13" t="s">
        <v>75</v>
      </c>
      <c r="C59" s="14">
        <v>1367523</v>
      </c>
      <c r="D59" s="40"/>
      <c r="E59" s="48">
        <v>89002</v>
      </c>
      <c r="F59" s="40"/>
      <c r="G59" s="40"/>
      <c r="H59" s="40"/>
      <c r="I59" s="40"/>
    </row>
    <row r="60" spans="1:9" ht="12" customHeight="1" thickBot="1">
      <c r="A60" s="13"/>
      <c r="B60" s="13"/>
      <c r="C60" s="20">
        <f>SUM(C58:C59)</f>
        <v>18565823</v>
      </c>
      <c r="D60" s="40"/>
      <c r="E60" s="20">
        <f>SUM(E58:E59)</f>
        <v>689002</v>
      </c>
      <c r="F60" s="40"/>
      <c r="G60" s="40"/>
      <c r="H60" s="40"/>
      <c r="I60" s="40"/>
    </row>
    <row r="61" spans="1:9" ht="12" customHeight="1" thickTop="1">
      <c r="A61" s="13"/>
      <c r="B61" s="13"/>
      <c r="C61" s="23"/>
      <c r="D61" s="40"/>
      <c r="E61" s="102"/>
      <c r="F61" s="40"/>
      <c r="G61" s="40"/>
      <c r="H61" s="40"/>
      <c r="I61" s="40"/>
    </row>
    <row r="62" spans="1:9" ht="12" customHeight="1" hidden="1">
      <c r="A62" s="13"/>
      <c r="B62" s="13" t="s">
        <v>76</v>
      </c>
      <c r="C62" s="23">
        <f>C54-C60</f>
        <v>0</v>
      </c>
      <c r="D62" s="40"/>
      <c r="E62" s="102"/>
      <c r="F62" s="40"/>
      <c r="G62" s="40"/>
      <c r="H62" s="40"/>
      <c r="I62" s="40"/>
    </row>
    <row r="63" spans="1:9" ht="12" customHeight="1" hidden="1">
      <c r="A63" s="40"/>
      <c r="B63" s="40"/>
      <c r="C63" s="40"/>
      <c r="D63" s="40"/>
      <c r="E63" s="48"/>
      <c r="F63" s="40"/>
      <c r="G63" s="40"/>
      <c r="H63" s="40"/>
      <c r="I63" s="40"/>
    </row>
    <row r="64" spans="1:9" ht="61.5" customHeight="1">
      <c r="A64" s="103" t="s">
        <v>152</v>
      </c>
      <c r="B64" s="104"/>
      <c r="C64" s="104"/>
      <c r="D64" s="104"/>
      <c r="E64" s="104"/>
      <c r="F64" s="40"/>
      <c r="G64" s="40"/>
      <c r="H64" s="40"/>
      <c r="I64" s="40"/>
    </row>
    <row r="65" spans="1:9" ht="12" customHeight="1">
      <c r="A65" s="40"/>
      <c r="B65" s="40"/>
      <c r="C65" s="40"/>
      <c r="D65" s="48"/>
      <c r="F65" s="40"/>
      <c r="G65" s="40"/>
      <c r="H65" s="40"/>
      <c r="I65" s="40"/>
    </row>
    <row r="66" spans="1:9" ht="23.25" customHeight="1">
      <c r="A66" s="53" t="s">
        <v>137</v>
      </c>
      <c r="B66" s="53"/>
      <c r="C66" s="53"/>
      <c r="D66" s="53"/>
      <c r="E66" s="53"/>
      <c r="F66" s="40"/>
      <c r="G66" s="40"/>
      <c r="H66" s="40"/>
      <c r="I66" s="40"/>
    </row>
    <row r="67" spans="1:9" ht="12" customHeight="1">
      <c r="A67" s="40"/>
      <c r="B67" s="24"/>
      <c r="C67" s="40"/>
      <c r="D67" s="40"/>
      <c r="E67" s="48"/>
      <c r="F67" s="40"/>
      <c r="G67" s="40"/>
      <c r="H67" s="40"/>
      <c r="I67" s="40"/>
    </row>
    <row r="68" spans="1:9" ht="12" customHeight="1">
      <c r="A68" s="40"/>
      <c r="B68" s="40"/>
      <c r="C68" s="40"/>
      <c r="D68" s="40"/>
      <c r="E68" s="48"/>
      <c r="F68" s="40"/>
      <c r="G68" s="40"/>
      <c r="H68" s="40"/>
      <c r="I68" s="40"/>
    </row>
    <row r="69" spans="1:9" ht="12" customHeight="1">
      <c r="A69" s="40"/>
      <c r="B69" s="40"/>
      <c r="C69" s="40"/>
      <c r="D69" s="40"/>
      <c r="E69" s="48"/>
      <c r="F69" s="40"/>
      <c r="G69" s="40"/>
      <c r="H69" s="40"/>
      <c r="I69" s="40"/>
    </row>
    <row r="70" spans="1:9" ht="12" customHeight="1">
      <c r="A70" s="14"/>
      <c r="B70" s="40"/>
      <c r="C70" s="106"/>
      <c r="D70" s="40"/>
      <c r="E70" s="48"/>
      <c r="F70" s="40"/>
      <c r="G70" s="40"/>
      <c r="H70" s="40"/>
      <c r="I70" s="40"/>
    </row>
    <row r="71" spans="1:9" ht="12" customHeight="1">
      <c r="A71" s="40"/>
      <c r="B71" s="40"/>
      <c r="C71" s="40"/>
      <c r="D71" s="40"/>
      <c r="E71" s="48"/>
      <c r="F71" s="40"/>
      <c r="G71" s="40"/>
      <c r="H71" s="40"/>
      <c r="I71" s="40"/>
    </row>
    <row r="72" spans="1:9" ht="12" customHeight="1">
      <c r="A72" s="40"/>
      <c r="B72" s="40"/>
      <c r="C72" s="40"/>
      <c r="D72" s="40"/>
      <c r="E72" s="48"/>
      <c r="F72" s="40"/>
      <c r="G72" s="40"/>
      <c r="H72" s="40"/>
      <c r="I72" s="40"/>
    </row>
    <row r="73" spans="1:9" ht="12" customHeight="1">
      <c r="A73" s="40"/>
      <c r="B73" s="40"/>
      <c r="C73" s="40"/>
      <c r="D73" s="40"/>
      <c r="E73" s="48"/>
      <c r="F73" s="40"/>
      <c r="G73" s="40"/>
      <c r="H73" s="40"/>
      <c r="I73" s="40"/>
    </row>
  </sheetData>
  <mergeCells count="5">
    <mergeCell ref="A66:E66"/>
    <mergeCell ref="B1:E1"/>
    <mergeCell ref="B2:E2"/>
    <mergeCell ref="B3:E3"/>
    <mergeCell ref="A64:E64"/>
  </mergeCells>
  <printOptions horizontalCentered="1"/>
  <pageMargins left="0.18" right="0.2" top="0.35" bottom="0.27" header="0.17" footer="0.17"/>
  <pageSetup horizontalDpi="600" verticalDpi="600" orientation="portrait" scale="85" r:id="rId1"/>
</worksheet>
</file>

<file path=xl/worksheets/sheet5.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115</v>
      </c>
      <c r="B1" t="s">
        <v>116</v>
      </c>
    </row>
    <row r="2" spans="1:2" ht="12.75">
      <c r="A2" t="s">
        <v>117</v>
      </c>
      <c r="B2" t="s">
        <v>118</v>
      </c>
    </row>
    <row r="3" spans="1:2" ht="12.75">
      <c r="A3" t="s">
        <v>119</v>
      </c>
      <c r="B3" t="s">
        <v>120</v>
      </c>
    </row>
    <row r="4" spans="1:2" ht="12.75">
      <c r="A4" t="s">
        <v>121</v>
      </c>
      <c r="B4" t="s">
        <v>122</v>
      </c>
    </row>
    <row r="5" spans="1:2" ht="12.75">
      <c r="A5" t="s">
        <v>123</v>
      </c>
      <c r="B5" t="s">
        <v>124</v>
      </c>
    </row>
    <row r="6" spans="1:2" ht="12.75">
      <c r="A6" t="s">
        <v>125</v>
      </c>
      <c r="B6" t="s">
        <v>126</v>
      </c>
    </row>
    <row r="7" spans="1:2" ht="12.75">
      <c r="A7" t="s">
        <v>127</v>
      </c>
      <c r="B7" t="s">
        <v>128</v>
      </c>
    </row>
    <row r="8" spans="1:2" ht="12.75">
      <c r="A8" t="s">
        <v>129</v>
      </c>
      <c r="B8" t="s">
        <v>130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MsTan</dc:creator>
  <cp:keywords/>
  <dc:description/>
  <cp:lastModifiedBy>clifford</cp:lastModifiedBy>
  <cp:lastPrinted>2005-05-30T09:51:02Z</cp:lastPrinted>
  <dcterms:created xsi:type="dcterms:W3CDTF">2004-11-23T13:42:02Z</dcterms:created>
  <dcterms:modified xsi:type="dcterms:W3CDTF">2005-05-30T10:06:28Z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-469980693</vt:i4>
  </property>
  <property fmtid="{D5CDD505-2E9C-101B-9397-08002B2CF9AE}" pid="3" name="_EmailSubject">
    <vt:lpwstr>GPRO - Amended announcement</vt:lpwstr>
  </property>
  <property fmtid="{D5CDD505-2E9C-101B-9397-08002B2CF9AE}" pid="4" name="_AuthorEmail">
    <vt:lpwstr>sktan@gprotechnologies.com</vt:lpwstr>
  </property>
  <property fmtid="{D5CDD505-2E9C-101B-9397-08002B2CF9AE}" pid="5" name="_AuthorEmailDisplayName">
    <vt:lpwstr>Tan Siok Kee</vt:lpwstr>
  </property>
  <property fmtid="{D5CDD505-2E9C-101B-9397-08002B2CF9AE}" pid="6" name="_PreviousAdHocReviewCycleID">
    <vt:i4>1316458748</vt:i4>
  </property>
</Properties>
</file>